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48" activeTab="0"/>
  </bookViews>
  <sheets>
    <sheet name="materiały opatrunkowe" sheetId="1" r:id="rId1"/>
  </sheets>
  <definedNames/>
  <calcPr fullCalcOnLoad="1"/>
</workbook>
</file>

<file path=xl/sharedStrings.xml><?xml version="1.0" encoding="utf-8"?>
<sst xmlns="http://schemas.openxmlformats.org/spreadsheetml/2006/main" count="160" uniqueCount="126">
  <si>
    <t>materiały opatrunkowe</t>
  </si>
  <si>
    <t>Lp.</t>
  </si>
  <si>
    <t>Jedn. miary</t>
  </si>
  <si>
    <t>Rozmiary</t>
  </si>
  <si>
    <t>Proponowana ilość</t>
  </si>
  <si>
    <t xml:space="preserve">Cena jedn. Netto </t>
  </si>
  <si>
    <t>Wartość netto</t>
  </si>
  <si>
    <t>Wartość brutto</t>
  </si>
  <si>
    <t>1.</t>
  </si>
  <si>
    <t>1 szt</t>
  </si>
  <si>
    <t>1/2 m²</t>
  </si>
  <si>
    <t>2.</t>
  </si>
  <si>
    <t>Gaza 100% bawełniana jałowa  bielona bezchlorowo, sterylizowana radiacyjnie, 17 nitkowa, produkowana zgodnie z wymaganiami EN 14079, klasa IIa według reguły 7.</t>
  </si>
  <si>
    <t>1 m²</t>
  </si>
  <si>
    <t>3.</t>
  </si>
  <si>
    <t xml:space="preserve">Kompresy gazowe jałowej, pakowane po 3 szt. 17- nitkowe 8-warstwowe, wykonane z hydrofilowej gazy bawełnianej, bielonej metoda bezchlorową, podwójne podwinięcie brzegów typu ES, zpobiegajace wysuwaniu luźnych nitek. </t>
  </si>
  <si>
    <t>3szt.</t>
  </si>
  <si>
    <t>10 x 10 cm</t>
  </si>
  <si>
    <t>4.</t>
  </si>
  <si>
    <t xml:space="preserve">Kompresy niejałowe ze 100% gazy bawełnianej  bielonej metoda bezchlorową, podwójne podwinięcie brzegów typu ES, zpobiegajace wysuwaniu luźnych nitek. </t>
  </si>
  <si>
    <t>100 szt</t>
  </si>
  <si>
    <t>7,5 x 7,5 cm</t>
  </si>
  <si>
    <t>5.</t>
  </si>
  <si>
    <t>Kompresy niejałowe wykonane z hydrofilowej gazy bawełnianej,  bielonej metoda bezchlorową, podwójne podwinięcie brzegów typu ES, zpobiegajace wysuwaniu luźnych nitek. 17 nitkowe 12 wartswowe.</t>
  </si>
  <si>
    <t>500 szt.</t>
  </si>
  <si>
    <t>6.</t>
  </si>
  <si>
    <t>7.</t>
  </si>
  <si>
    <t xml:space="preserve">Kompresy niejałowe ze 100% gazy bawełnianej bielonej bezchlorowo, o dużej chłonności. 17n 12 w </t>
  </si>
  <si>
    <t>8.</t>
  </si>
  <si>
    <t xml:space="preserve">Kompresy niejałowe ze 100% gazy bawełnianej  bielonej metoda bezchlorową, podwójne podwinięcie brzegów typu ES, zpobiegajace wysuwaniu luźnych nitek. 17n 8 w </t>
  </si>
  <si>
    <t>5 cm x 5 cm</t>
  </si>
  <si>
    <t>9.</t>
  </si>
  <si>
    <t xml:space="preserve">Wata celulozowa (Lignina)  40cmx60cm </t>
  </si>
  <si>
    <t>1 op./ 5 kg.</t>
  </si>
  <si>
    <t xml:space="preserve"> 40cmx60cm </t>
  </si>
  <si>
    <t>10.</t>
  </si>
  <si>
    <t>Lignina w rolkach</t>
  </si>
  <si>
    <t>1szt</t>
  </si>
  <si>
    <t>150G%</t>
  </si>
  <si>
    <t>11.</t>
  </si>
  <si>
    <t>12.</t>
  </si>
  <si>
    <t>Opaska gipsowa szybkowiążąca 5-6 min, całkowite usztywnienie ok. 24 godz. Wykonana z gazy bawełnianej pokrytej obustronnie gipsem naturalnym, nawinieta na plastikowy trzpien. Brzegi opaski ząbkowane.</t>
  </si>
  <si>
    <t xml:space="preserve">  1op/12szt.</t>
  </si>
  <si>
    <t>12 cm x 3 m</t>
  </si>
  <si>
    <t>13.</t>
  </si>
  <si>
    <t>14.</t>
  </si>
  <si>
    <t>Podkład podgipsowy  w postaci opaski wykonanej z włókien poliestrowych miękki, nie wchłaniający wilgoci, łatwy w dzieleniu.</t>
  </si>
  <si>
    <t>1op/ 20 szt.</t>
  </si>
  <si>
    <t>6 cm x 3 m</t>
  </si>
  <si>
    <t>15.</t>
  </si>
  <si>
    <t>Podkład podgipsowy, syntetyczny, wykonany z poliestru, miękki i puszystpoista struktura odporna na rozwarstwianie. Nie absorbuje wilgoci, kolor biały, niejałowa.</t>
  </si>
  <si>
    <t>1op/ 6szt</t>
  </si>
  <si>
    <t>10 cmx 3 m</t>
  </si>
  <si>
    <t>16.</t>
  </si>
  <si>
    <t>1 op/20 szt.</t>
  </si>
  <si>
    <t>15 cm x 3m</t>
  </si>
  <si>
    <t>17.</t>
  </si>
  <si>
    <t>20 cm x 3 m</t>
  </si>
  <si>
    <t>18.</t>
  </si>
  <si>
    <t>Opaska podtrzymująca dziana wiskozowa, niestrzepiąca się</t>
  </si>
  <si>
    <t>1 szt.</t>
  </si>
  <si>
    <t>15 cm x 4 m</t>
  </si>
  <si>
    <t>19.</t>
  </si>
  <si>
    <t>Opaska potrzymujaca dziana , lekka przepuszczająca powietrze.</t>
  </si>
  <si>
    <t>10 cm x 4 m</t>
  </si>
  <si>
    <t>20.</t>
  </si>
  <si>
    <t xml:space="preserve">  5 cm x 4 m</t>
  </si>
  <si>
    <t>21.</t>
  </si>
  <si>
    <t>Syntetyczne opatrunki unieruchamiający , lekki z gładką powierzchnią bez poszarpanych brzegów. kolor niebieski , utwardzenie do 5 minut, możliwośc obciążania opatrunku po 30 min. Dobra przepuszczalnośc dla promieni RTG.</t>
  </si>
  <si>
    <t xml:space="preserve">1 op./10 opasek  </t>
  </si>
  <si>
    <t>10,1 cm x 3,6 m</t>
  </si>
  <si>
    <t>22.</t>
  </si>
  <si>
    <t xml:space="preserve"> 12,7 cm x 3,6 m</t>
  </si>
  <si>
    <t>23.</t>
  </si>
  <si>
    <t>Hipoalergiczny przylepiec z włókniny do wygodnego mocowania całej powierzchni opatrunku, przepuszcza powietrze i parę wodną,  Nie absorbuje promieni RTG.</t>
  </si>
  <si>
    <t>1rolka</t>
  </si>
  <si>
    <t>10 cm x 10 m</t>
  </si>
  <si>
    <t>24.</t>
  </si>
  <si>
    <t>1 szpulka</t>
  </si>
  <si>
    <t>2,5 cm x 5 m</t>
  </si>
  <si>
    <t>25.</t>
  </si>
  <si>
    <t>1 szulka</t>
  </si>
  <si>
    <t>1,25 x 5m</t>
  </si>
  <si>
    <t>5 cm x 5 m</t>
  </si>
  <si>
    <t xml:space="preserve">Hipoalergiczny przylepiec z białej włókniny z klejem z syntetycznego kauczuku . </t>
  </si>
  <si>
    <t>1szpulka</t>
  </si>
  <si>
    <t>1,25 cm x 5 m</t>
  </si>
  <si>
    <t>Antybakteryjny jałowy opatrunek z maścią zawierający srebro metaliczne , hydrofobowa siatka poliamidowa stanowiąca materiał nośny opatrunku pokryta srebrem metalicznym oraz impregnowana nie zawierającą wazeliny maścią z triglicerydów ( tłuszczów obojętnych ) Warstwa zewnętrzna materiały nośnego zapobiegają przyklejaniu się się opatrunku do rany.</t>
  </si>
  <si>
    <t>1 op/10 szt</t>
  </si>
  <si>
    <t>10x10</t>
  </si>
  <si>
    <t>10x20</t>
  </si>
  <si>
    <t>Wata opatrunkowa, bawełniano - wiskozowa . Miękka o duzej chłonności.</t>
  </si>
  <si>
    <t>500 g</t>
  </si>
  <si>
    <t xml:space="preserve">Wchłanialna gąbka hemostatyczna, nierozpuszczalna w wodzie, jałowa, plastyczna, z żelatyny wieprzowej. Użyta w odpowiednicj ilości wchłania się cąłkowicie w ciągu 4-6 tygodni. </t>
  </si>
  <si>
    <t>1 op /50 szt</t>
  </si>
  <si>
    <t>7cmx5cmx1cm</t>
  </si>
  <si>
    <t>4cmX4m</t>
  </si>
  <si>
    <t>6cmx4m</t>
  </si>
  <si>
    <t>8cmX4m</t>
  </si>
  <si>
    <t>10cmX4m</t>
  </si>
  <si>
    <t>12cm x 4m</t>
  </si>
  <si>
    <t>……………………………………………………………….…………….</t>
  </si>
  <si>
    <t xml:space="preserve">           (miejscowość)</t>
  </si>
  <si>
    <t>(podpis/y osoby/osób uprawnionych do reprezentacji wykonawcy)</t>
  </si>
  <si>
    <t>RAZEM:</t>
  </si>
  <si>
    <t xml:space="preserve"> Opis produktu.</t>
  </si>
  <si>
    <t>PROPONOWANY PRODUKT</t>
  </si>
  <si>
    <t xml:space="preserve">Gaza opatrunkowa kopertowana niejałowa - 17 nitkowa., wykonana z hydrofilowej gazy bawełnianej, bielonej metoda bezchlorową, podwiniete brzegi zapobiegające wysówaniu luźnych nitek </t>
  </si>
  <si>
    <t>ARKUSZ B</t>
  </si>
  <si>
    <t>LP.</t>
  </si>
  <si>
    <t>Opis produktu</t>
  </si>
  <si>
    <t>produkt równoważny</t>
  </si>
  <si>
    <t>jedn. Miary</t>
  </si>
  <si>
    <r>
      <t xml:space="preserve">Hipoalergiczny tradycyjny przylepiec z tkaniny wiskozowej w kolorze białym , klej z syntetycznego kauczuku naniesiony na całej powierzchni. Przepuszczający  powietrze i parę wodną.  Od strony zewnętrznej impregnowany hydrofobowo w celu zabezpieczenia przed zawilgoceniem. Nie absorbuje promieni RTG. </t>
    </r>
    <r>
      <rPr>
        <b/>
        <sz val="10"/>
        <color indexed="8"/>
        <rFont val="Calibri"/>
        <family val="2"/>
      </rPr>
      <t>Na przykład Omniplast lub równoważny</t>
    </r>
  </si>
  <si>
    <r>
      <t>Elastyczna opaska podtrzymująca o rozciągliwości 58% i właściwościach kohezyjnych, składa się  krepowanej tkaniny i mikropunktowej impregnacji lateksem, produkt posiada podwójny efekt szczepialności. Nie potrzebuje dodatkowego mocowanie zakończenia , wystarczy tylko docisnąć do opaski. Opaska nie przyczepia się do skóty i do włosia. Bardzo dobrze przepuszczająca powietrze , można ją wyjałowić. Kolor biały</t>
    </r>
    <r>
      <rPr>
        <b/>
        <sz val="10"/>
        <color indexed="8"/>
        <rFont val="Calibri"/>
        <family val="2"/>
      </rPr>
      <t xml:space="preserve"> Na przykład  Peha-Haft lub równoważny </t>
    </r>
  </si>
  <si>
    <t>Nazwa Wykonawcy</t>
  </si>
  <si>
    <t>………………………………………………………………………………</t>
  </si>
  <si>
    <t>ARKUSZ KALKULACYJNY dla części 3</t>
  </si>
  <si>
    <t>ARKUSZ     A</t>
  </si>
  <si>
    <t>Stawka VAT     (%)</t>
  </si>
  <si>
    <t>Cena jedn. brutto</t>
  </si>
  <si>
    <t xml:space="preserve">Cena jedn. netto </t>
  </si>
  <si>
    <t>…………………………………, dnia: ………………………………….</t>
  </si>
  <si>
    <t>Wymagana ilość</t>
  </si>
  <si>
    <t>R0AP0000.271.51.2020</t>
  </si>
  <si>
    <t>załącznik nr 1.1c d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</si>
</sst>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24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9" fillId="0" borderId="0" xfId="0" applyFont="1" applyAlignment="1">
      <alignment horizontal="left" vertical="top" wrapText="1"/>
    </xf>
    <xf numFmtId="2" fontId="10" fillId="0" borderId="0" xfId="0" applyNumberFormat="1" applyFont="1" applyBorder="1" applyAlignment="1">
      <alignment vertical="top" wrapText="1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51" fillId="3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34" fillId="3" borderId="11" xfId="0" applyFont="1" applyFill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9" fontId="53" fillId="0" borderId="11" xfId="0" applyNumberFormat="1" applyFont="1" applyFill="1" applyBorder="1" applyAlignment="1">
      <alignment horizontal="center" vertical="center" wrapText="1"/>
    </xf>
    <xf numFmtId="2" fontId="53" fillId="0" borderId="11" xfId="0" applyNumberFormat="1" applyFont="1" applyFill="1" applyBorder="1" applyAlignment="1">
      <alignment horizontal="center" vertical="center" wrapText="1"/>
    </xf>
    <xf numFmtId="164" fontId="53" fillId="33" borderId="11" xfId="0" applyNumberFormat="1" applyFont="1" applyFill="1" applyBorder="1" applyAlignment="1">
      <alignment horizontal="center" vertical="center" wrapText="1"/>
    </xf>
    <xf numFmtId="2" fontId="52" fillId="0" borderId="11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2" fontId="53" fillId="0" borderId="0" xfId="0" applyNumberFormat="1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2" fontId="3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center" vertical="center" wrapText="1"/>
    </xf>
    <xf numFmtId="2" fontId="12" fillId="34" borderId="11" xfId="0" applyNumberFormat="1" applyFont="1" applyFill="1" applyBorder="1" applyAlignment="1">
      <alignment horizontal="center" vertical="center" wrapText="1"/>
    </xf>
    <xf numFmtId="164" fontId="12" fillId="34" borderId="11" xfId="0" applyNumberFormat="1" applyFont="1" applyFill="1" applyBorder="1" applyAlignment="1">
      <alignment horizontal="center" vertical="center" wrapText="1"/>
    </xf>
    <xf numFmtId="0" fontId="51" fillId="3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 wrapText="1"/>
    </xf>
    <xf numFmtId="2" fontId="51" fillId="34" borderId="11" xfId="0" applyNumberFormat="1" applyFont="1" applyFill="1" applyBorder="1" applyAlignment="1">
      <alignment horizontal="center" vertical="center" wrapText="1"/>
    </xf>
    <xf numFmtId="164" fontId="51" fillId="34" borderId="11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182"/>
  <sheetViews>
    <sheetView tabSelected="1" zoomScalePageLayoutView="0" workbookViewId="0" topLeftCell="A15">
      <selection activeCell="M6" sqref="M6"/>
    </sheetView>
  </sheetViews>
  <sheetFormatPr defaultColWidth="9.140625" defaultRowHeight="15"/>
  <cols>
    <col min="1" max="1" width="3.140625" style="1" customWidth="1"/>
    <col min="2" max="2" width="35.7109375" style="2" customWidth="1"/>
    <col min="3" max="3" width="27.57421875" style="2" customWidth="1"/>
    <col min="4" max="4" width="7.7109375" style="3" customWidth="1"/>
    <col min="5" max="5" width="8.57421875" style="3" customWidth="1"/>
    <col min="6" max="6" width="9.28125" style="4" customWidth="1"/>
    <col min="7" max="7" width="7.28125" style="5" customWidth="1"/>
    <col min="8" max="8" width="7.421875" style="6" customWidth="1"/>
    <col min="9" max="9" width="7.421875" style="7" customWidth="1"/>
    <col min="10" max="10" width="9.00390625" style="7" customWidth="1"/>
    <col min="11" max="11" width="12.7109375" style="7" customWidth="1"/>
  </cols>
  <sheetData>
    <row r="1" spans="1:11" ht="15">
      <c r="A1" s="77" t="s">
        <v>124</v>
      </c>
      <c r="B1" s="78"/>
      <c r="F1" s="8"/>
      <c r="I1" s="79" t="s">
        <v>125</v>
      </c>
      <c r="J1" s="80"/>
      <c r="K1" s="80"/>
    </row>
    <row r="2" spans="2:6" ht="75" customHeight="1">
      <c r="B2" s="89" t="s">
        <v>116</v>
      </c>
      <c r="F2" s="8"/>
    </row>
    <row r="3" spans="2:6" ht="15">
      <c r="B3" s="90"/>
      <c r="F3" s="8"/>
    </row>
    <row r="4" spans="2:6" ht="15">
      <c r="B4" s="66" t="s">
        <v>115</v>
      </c>
      <c r="F4" s="8"/>
    </row>
    <row r="5" ht="15">
      <c r="F5" s="8"/>
    </row>
    <row r="6" spans="1:11" ht="15.75">
      <c r="A6" s="83" t="s">
        <v>117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5">
      <c r="A7" s="85" t="s">
        <v>0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5">
      <c r="A8" s="85" t="s">
        <v>118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s="9" customFormat="1" ht="81" customHeight="1">
      <c r="A10" s="67" t="s">
        <v>1</v>
      </c>
      <c r="B10" s="67" t="s">
        <v>105</v>
      </c>
      <c r="C10" s="68" t="s">
        <v>106</v>
      </c>
      <c r="D10" s="67" t="s">
        <v>2</v>
      </c>
      <c r="E10" s="67" t="s">
        <v>3</v>
      </c>
      <c r="F10" s="46" t="s">
        <v>123</v>
      </c>
      <c r="G10" s="69" t="s">
        <v>121</v>
      </c>
      <c r="H10" s="67" t="s">
        <v>119</v>
      </c>
      <c r="I10" s="69" t="s">
        <v>120</v>
      </c>
      <c r="J10" s="70" t="s">
        <v>6</v>
      </c>
      <c r="K10" s="69" t="s">
        <v>7</v>
      </c>
    </row>
    <row r="11" spans="1:11" ht="57.75" customHeight="1">
      <c r="A11" s="36" t="s">
        <v>8</v>
      </c>
      <c r="B11" s="35" t="s">
        <v>107</v>
      </c>
      <c r="C11" s="35"/>
      <c r="D11" s="29" t="s">
        <v>9</v>
      </c>
      <c r="E11" s="37" t="s">
        <v>10</v>
      </c>
      <c r="F11" s="26">
        <v>400</v>
      </c>
      <c r="G11" s="31">
        <v>0</v>
      </c>
      <c r="H11" s="32"/>
      <c r="I11" s="33">
        <f aca="true" t="shared" si="0" ref="I11:I35">G11*8%+G11</f>
        <v>0</v>
      </c>
      <c r="J11" s="34">
        <f aca="true" t="shared" si="1" ref="J11:J35">F11*G11</f>
        <v>0</v>
      </c>
      <c r="K11" s="35">
        <f>J11*8%+J11</f>
        <v>0</v>
      </c>
    </row>
    <row r="12" spans="1:11" ht="45">
      <c r="A12" s="36" t="s">
        <v>11</v>
      </c>
      <c r="B12" s="35" t="s">
        <v>12</v>
      </c>
      <c r="C12" s="35"/>
      <c r="D12" s="29" t="s">
        <v>9</v>
      </c>
      <c r="E12" s="37" t="s">
        <v>13</v>
      </c>
      <c r="F12" s="26">
        <v>400</v>
      </c>
      <c r="G12" s="31">
        <v>0</v>
      </c>
      <c r="H12" s="32"/>
      <c r="I12" s="33">
        <f t="shared" si="0"/>
        <v>0</v>
      </c>
      <c r="J12" s="34">
        <f t="shared" si="1"/>
        <v>0</v>
      </c>
      <c r="K12" s="35">
        <f aca="true" t="shared" si="2" ref="K12:K35">J12*8%+J12</f>
        <v>0</v>
      </c>
    </row>
    <row r="13" spans="1:11" ht="54.75" customHeight="1">
      <c r="A13" s="36" t="s">
        <v>14</v>
      </c>
      <c r="B13" s="35" t="s">
        <v>15</v>
      </c>
      <c r="C13" s="35"/>
      <c r="D13" s="29" t="s">
        <v>16</v>
      </c>
      <c r="E13" s="37" t="s">
        <v>17</v>
      </c>
      <c r="F13" s="26">
        <v>130</v>
      </c>
      <c r="G13" s="31">
        <v>0</v>
      </c>
      <c r="H13" s="32"/>
      <c r="I13" s="33">
        <f t="shared" si="0"/>
        <v>0</v>
      </c>
      <c r="J13" s="34">
        <f t="shared" si="1"/>
        <v>0</v>
      </c>
      <c r="K13" s="35">
        <f t="shared" si="2"/>
        <v>0</v>
      </c>
    </row>
    <row r="14" spans="1:11" ht="44.25" customHeight="1">
      <c r="A14" s="36" t="s">
        <v>18</v>
      </c>
      <c r="B14" s="35" t="s">
        <v>19</v>
      </c>
      <c r="C14" s="35"/>
      <c r="D14" s="29" t="s">
        <v>20</v>
      </c>
      <c r="E14" s="37" t="s">
        <v>21</v>
      </c>
      <c r="F14" s="27">
        <v>100</v>
      </c>
      <c r="G14" s="31">
        <v>0</v>
      </c>
      <c r="H14" s="32"/>
      <c r="I14" s="33">
        <f t="shared" si="0"/>
        <v>0</v>
      </c>
      <c r="J14" s="34">
        <f t="shared" si="1"/>
        <v>0</v>
      </c>
      <c r="K14" s="35">
        <f t="shared" si="2"/>
        <v>0</v>
      </c>
    </row>
    <row r="15" spans="1:11" ht="51.75" customHeight="1">
      <c r="A15" s="36" t="s">
        <v>22</v>
      </c>
      <c r="B15" s="35" t="s">
        <v>23</v>
      </c>
      <c r="C15" s="35"/>
      <c r="D15" s="29" t="s">
        <v>24</v>
      </c>
      <c r="E15" s="37" t="s">
        <v>21</v>
      </c>
      <c r="F15" s="27">
        <v>90</v>
      </c>
      <c r="G15" s="31">
        <v>0</v>
      </c>
      <c r="H15" s="32"/>
      <c r="I15" s="33">
        <f t="shared" si="0"/>
        <v>0</v>
      </c>
      <c r="J15" s="34">
        <f t="shared" si="1"/>
        <v>0</v>
      </c>
      <c r="K15" s="35">
        <f t="shared" si="2"/>
        <v>0</v>
      </c>
    </row>
    <row r="16" spans="1:11" ht="34.5" customHeight="1">
      <c r="A16" s="36" t="s">
        <v>25</v>
      </c>
      <c r="B16" s="35" t="s">
        <v>27</v>
      </c>
      <c r="C16" s="35"/>
      <c r="D16" s="29" t="s">
        <v>20</v>
      </c>
      <c r="E16" s="37" t="s">
        <v>17</v>
      </c>
      <c r="F16" s="26">
        <v>40</v>
      </c>
      <c r="G16" s="31">
        <v>0</v>
      </c>
      <c r="H16" s="32"/>
      <c r="I16" s="33">
        <f t="shared" si="0"/>
        <v>0</v>
      </c>
      <c r="J16" s="34">
        <f t="shared" si="1"/>
        <v>0</v>
      </c>
      <c r="K16" s="35">
        <f t="shared" si="2"/>
        <v>0</v>
      </c>
    </row>
    <row r="17" spans="1:11" ht="39.75" customHeight="1">
      <c r="A17" s="36" t="s">
        <v>26</v>
      </c>
      <c r="B17" s="35" t="s">
        <v>29</v>
      </c>
      <c r="C17" s="35"/>
      <c r="D17" s="29" t="s">
        <v>20</v>
      </c>
      <c r="E17" s="37" t="s">
        <v>30</v>
      </c>
      <c r="F17" s="27">
        <v>30</v>
      </c>
      <c r="G17" s="31">
        <v>0</v>
      </c>
      <c r="H17" s="32"/>
      <c r="I17" s="33">
        <f t="shared" si="0"/>
        <v>0</v>
      </c>
      <c r="J17" s="34">
        <f t="shared" si="1"/>
        <v>0</v>
      </c>
      <c r="K17" s="35">
        <f t="shared" si="2"/>
        <v>0</v>
      </c>
    </row>
    <row r="18" spans="1:11" ht="22.5" customHeight="1">
      <c r="A18" s="36" t="s">
        <v>28</v>
      </c>
      <c r="B18" s="35" t="s">
        <v>32</v>
      </c>
      <c r="C18" s="35"/>
      <c r="D18" s="33" t="s">
        <v>33</v>
      </c>
      <c r="E18" s="32" t="s">
        <v>34</v>
      </c>
      <c r="F18" s="27">
        <v>84</v>
      </c>
      <c r="G18" s="31">
        <v>0</v>
      </c>
      <c r="H18" s="32"/>
      <c r="I18" s="33">
        <f t="shared" si="0"/>
        <v>0</v>
      </c>
      <c r="J18" s="34">
        <f t="shared" si="1"/>
        <v>0</v>
      </c>
      <c r="K18" s="35">
        <f t="shared" si="2"/>
        <v>0</v>
      </c>
    </row>
    <row r="19" spans="1:11" ht="15">
      <c r="A19" s="36" t="s">
        <v>31</v>
      </c>
      <c r="B19" s="35" t="s">
        <v>36</v>
      </c>
      <c r="C19" s="35"/>
      <c r="D19" s="33" t="s">
        <v>37</v>
      </c>
      <c r="E19" s="32" t="s">
        <v>38</v>
      </c>
      <c r="F19" s="27">
        <v>207</v>
      </c>
      <c r="G19" s="31">
        <v>0</v>
      </c>
      <c r="H19" s="32"/>
      <c r="I19" s="33">
        <f t="shared" si="0"/>
        <v>0</v>
      </c>
      <c r="J19" s="34">
        <f t="shared" si="1"/>
        <v>0</v>
      </c>
      <c r="K19" s="35">
        <f t="shared" si="2"/>
        <v>0</v>
      </c>
    </row>
    <row r="20" spans="1:11" ht="58.5" customHeight="1">
      <c r="A20" s="36" t="s">
        <v>35</v>
      </c>
      <c r="B20" s="35" t="s">
        <v>41</v>
      </c>
      <c r="C20" s="35"/>
      <c r="D20" s="29" t="s">
        <v>42</v>
      </c>
      <c r="E20" s="29" t="s">
        <v>43</v>
      </c>
      <c r="F20" s="27">
        <v>18</v>
      </c>
      <c r="G20" s="31">
        <v>0</v>
      </c>
      <c r="H20" s="32"/>
      <c r="I20" s="33">
        <f t="shared" si="0"/>
        <v>0</v>
      </c>
      <c r="J20" s="34">
        <f t="shared" si="1"/>
        <v>0</v>
      </c>
      <c r="K20" s="35">
        <f t="shared" si="2"/>
        <v>0</v>
      </c>
    </row>
    <row r="21" spans="1:11" ht="33.75">
      <c r="A21" s="36" t="s">
        <v>39</v>
      </c>
      <c r="B21" s="35" t="s">
        <v>46</v>
      </c>
      <c r="C21" s="35"/>
      <c r="D21" s="33" t="s">
        <v>47</v>
      </c>
      <c r="E21" s="29" t="s">
        <v>48</v>
      </c>
      <c r="F21" s="27">
        <v>2</v>
      </c>
      <c r="G21" s="31">
        <v>0</v>
      </c>
      <c r="H21" s="32"/>
      <c r="I21" s="33">
        <f t="shared" si="0"/>
        <v>0</v>
      </c>
      <c r="J21" s="34">
        <f t="shared" si="1"/>
        <v>0</v>
      </c>
      <c r="K21" s="35">
        <f t="shared" si="2"/>
        <v>0</v>
      </c>
    </row>
    <row r="22" spans="1:11" ht="45">
      <c r="A22" s="36" t="s">
        <v>40</v>
      </c>
      <c r="B22" s="35" t="s">
        <v>50</v>
      </c>
      <c r="C22" s="35"/>
      <c r="D22" s="33" t="s">
        <v>51</v>
      </c>
      <c r="E22" s="29" t="s">
        <v>52</v>
      </c>
      <c r="F22" s="27">
        <v>30</v>
      </c>
      <c r="G22" s="31">
        <v>0</v>
      </c>
      <c r="H22" s="32"/>
      <c r="I22" s="33">
        <f t="shared" si="0"/>
        <v>0</v>
      </c>
      <c r="J22" s="34">
        <f t="shared" si="1"/>
        <v>0</v>
      </c>
      <c r="K22" s="35">
        <f t="shared" si="2"/>
        <v>0</v>
      </c>
    </row>
    <row r="23" spans="1:11" ht="33.75">
      <c r="A23" s="36" t="s">
        <v>44</v>
      </c>
      <c r="B23" s="35" t="s">
        <v>46</v>
      </c>
      <c r="C23" s="35"/>
      <c r="D23" s="33" t="s">
        <v>54</v>
      </c>
      <c r="E23" s="29" t="s">
        <v>55</v>
      </c>
      <c r="F23" s="27">
        <v>30</v>
      </c>
      <c r="G23" s="31">
        <v>0</v>
      </c>
      <c r="H23" s="32"/>
      <c r="I23" s="33">
        <f t="shared" si="0"/>
        <v>0</v>
      </c>
      <c r="J23" s="34">
        <f t="shared" si="1"/>
        <v>0</v>
      </c>
      <c r="K23" s="35">
        <f t="shared" si="2"/>
        <v>0</v>
      </c>
    </row>
    <row r="24" spans="1:11" ht="33.75">
      <c r="A24" s="36" t="s">
        <v>45</v>
      </c>
      <c r="B24" s="35" t="s">
        <v>46</v>
      </c>
      <c r="C24" s="35"/>
      <c r="D24" s="33" t="s">
        <v>54</v>
      </c>
      <c r="E24" s="29" t="s">
        <v>57</v>
      </c>
      <c r="F24" s="27">
        <v>15</v>
      </c>
      <c r="G24" s="31">
        <v>0</v>
      </c>
      <c r="H24" s="32"/>
      <c r="I24" s="33">
        <f t="shared" si="0"/>
        <v>0</v>
      </c>
      <c r="J24" s="34">
        <f t="shared" si="1"/>
        <v>0</v>
      </c>
      <c r="K24" s="35">
        <f t="shared" si="2"/>
        <v>0</v>
      </c>
    </row>
    <row r="25" spans="1:11" ht="27.75" customHeight="1">
      <c r="A25" s="36" t="s">
        <v>49</v>
      </c>
      <c r="B25" s="35" t="s">
        <v>59</v>
      </c>
      <c r="C25" s="35"/>
      <c r="D25" s="33" t="s">
        <v>60</v>
      </c>
      <c r="E25" s="29" t="s">
        <v>61</v>
      </c>
      <c r="F25" s="27">
        <v>200</v>
      </c>
      <c r="G25" s="31">
        <v>0</v>
      </c>
      <c r="H25" s="32"/>
      <c r="I25" s="33">
        <f t="shared" si="0"/>
        <v>0</v>
      </c>
      <c r="J25" s="34">
        <f t="shared" si="1"/>
        <v>0</v>
      </c>
      <c r="K25" s="35">
        <f t="shared" si="2"/>
        <v>0</v>
      </c>
    </row>
    <row r="26" spans="1:11" ht="27.75" customHeight="1">
      <c r="A26" s="36" t="s">
        <v>53</v>
      </c>
      <c r="B26" s="35" t="s">
        <v>63</v>
      </c>
      <c r="C26" s="35"/>
      <c r="D26" s="33" t="s">
        <v>60</v>
      </c>
      <c r="E26" s="29" t="s">
        <v>64</v>
      </c>
      <c r="F26" s="27">
        <v>400</v>
      </c>
      <c r="G26" s="31">
        <v>0</v>
      </c>
      <c r="H26" s="32"/>
      <c r="I26" s="33">
        <f t="shared" si="0"/>
        <v>0</v>
      </c>
      <c r="J26" s="34">
        <f t="shared" si="1"/>
        <v>0</v>
      </c>
      <c r="K26" s="35">
        <f t="shared" si="2"/>
        <v>0</v>
      </c>
    </row>
    <row r="27" spans="1:11" ht="21" customHeight="1">
      <c r="A27" s="36" t="s">
        <v>56</v>
      </c>
      <c r="B27" s="35" t="s">
        <v>63</v>
      </c>
      <c r="C27" s="35"/>
      <c r="D27" s="33" t="s">
        <v>60</v>
      </c>
      <c r="E27" s="29" t="s">
        <v>66</v>
      </c>
      <c r="F27" s="27">
        <v>450</v>
      </c>
      <c r="G27" s="31">
        <v>0</v>
      </c>
      <c r="H27" s="32"/>
      <c r="I27" s="33">
        <f t="shared" si="0"/>
        <v>0</v>
      </c>
      <c r="J27" s="34">
        <f t="shared" si="1"/>
        <v>0</v>
      </c>
      <c r="K27" s="35">
        <f t="shared" si="2"/>
        <v>0</v>
      </c>
    </row>
    <row r="28" spans="1:11" ht="26.25" customHeight="1">
      <c r="A28" s="36" t="s">
        <v>58</v>
      </c>
      <c r="B28" s="92" t="s">
        <v>68</v>
      </c>
      <c r="C28" s="36"/>
      <c r="D28" s="29" t="s">
        <v>69</v>
      </c>
      <c r="E28" s="37" t="s">
        <v>70</v>
      </c>
      <c r="F28" s="27">
        <v>2</v>
      </c>
      <c r="G28" s="31">
        <v>0</v>
      </c>
      <c r="H28" s="32"/>
      <c r="I28" s="33">
        <f t="shared" si="0"/>
        <v>0</v>
      </c>
      <c r="J28" s="34">
        <f t="shared" si="1"/>
        <v>0</v>
      </c>
      <c r="K28" s="35">
        <f t="shared" si="2"/>
        <v>0</v>
      </c>
    </row>
    <row r="29" spans="1:11" ht="29.25" customHeight="1">
      <c r="A29" s="36" t="s">
        <v>62</v>
      </c>
      <c r="B29" s="92"/>
      <c r="C29" s="36"/>
      <c r="D29" s="29" t="s">
        <v>69</v>
      </c>
      <c r="E29" s="37" t="s">
        <v>72</v>
      </c>
      <c r="F29" s="27">
        <v>1</v>
      </c>
      <c r="G29" s="31">
        <v>0</v>
      </c>
      <c r="H29" s="32"/>
      <c r="I29" s="33">
        <f t="shared" si="0"/>
        <v>0</v>
      </c>
      <c r="J29" s="34">
        <f t="shared" si="1"/>
        <v>0</v>
      </c>
      <c r="K29" s="35">
        <f t="shared" si="2"/>
        <v>0</v>
      </c>
    </row>
    <row r="30" spans="1:11" ht="45">
      <c r="A30" s="36" t="s">
        <v>65</v>
      </c>
      <c r="B30" s="38" t="s">
        <v>74</v>
      </c>
      <c r="C30" s="38"/>
      <c r="D30" s="37" t="s">
        <v>75</v>
      </c>
      <c r="E30" s="37" t="s">
        <v>76</v>
      </c>
      <c r="F30" s="27">
        <v>45</v>
      </c>
      <c r="G30" s="31">
        <v>0</v>
      </c>
      <c r="H30" s="32"/>
      <c r="I30" s="33">
        <f t="shared" si="0"/>
        <v>0</v>
      </c>
      <c r="J30" s="34">
        <f t="shared" si="1"/>
        <v>0</v>
      </c>
      <c r="K30" s="35">
        <f t="shared" si="2"/>
        <v>0</v>
      </c>
    </row>
    <row r="31" spans="1:11" s="9" customFormat="1" ht="35.25" customHeight="1">
      <c r="A31" s="36" t="s">
        <v>67</v>
      </c>
      <c r="B31" s="28" t="s">
        <v>84</v>
      </c>
      <c r="C31" s="28"/>
      <c r="D31" s="37" t="s">
        <v>85</v>
      </c>
      <c r="E31" s="37" t="s">
        <v>86</v>
      </c>
      <c r="F31" s="26">
        <v>100</v>
      </c>
      <c r="G31" s="31">
        <v>0</v>
      </c>
      <c r="H31" s="32"/>
      <c r="I31" s="33">
        <f t="shared" si="0"/>
        <v>0</v>
      </c>
      <c r="J31" s="34">
        <f t="shared" si="1"/>
        <v>0</v>
      </c>
      <c r="K31" s="35">
        <f t="shared" si="2"/>
        <v>0</v>
      </c>
    </row>
    <row r="32" spans="1:11" ht="39.75" customHeight="1">
      <c r="A32" s="36" t="s">
        <v>71</v>
      </c>
      <c r="B32" s="76" t="s">
        <v>87</v>
      </c>
      <c r="C32" s="39"/>
      <c r="D32" s="33" t="s">
        <v>88</v>
      </c>
      <c r="E32" s="32" t="s">
        <v>89</v>
      </c>
      <c r="F32" s="27">
        <v>3</v>
      </c>
      <c r="G32" s="31">
        <v>0</v>
      </c>
      <c r="H32" s="32"/>
      <c r="I32" s="33">
        <f t="shared" si="0"/>
        <v>0</v>
      </c>
      <c r="J32" s="34">
        <f t="shared" si="1"/>
        <v>0</v>
      </c>
      <c r="K32" s="35">
        <f t="shared" si="2"/>
        <v>0</v>
      </c>
    </row>
    <row r="33" spans="1:11" ht="50.25" customHeight="1">
      <c r="A33" s="36" t="s">
        <v>73</v>
      </c>
      <c r="B33" s="76"/>
      <c r="C33" s="39"/>
      <c r="D33" s="33" t="s">
        <v>88</v>
      </c>
      <c r="E33" s="32" t="s">
        <v>90</v>
      </c>
      <c r="F33" s="27">
        <v>2</v>
      </c>
      <c r="G33" s="31">
        <v>0</v>
      </c>
      <c r="H33" s="32"/>
      <c r="I33" s="33">
        <f t="shared" si="0"/>
        <v>0</v>
      </c>
      <c r="J33" s="34">
        <f t="shared" si="1"/>
        <v>0</v>
      </c>
      <c r="K33" s="35">
        <f t="shared" si="2"/>
        <v>0</v>
      </c>
    </row>
    <row r="34" spans="1:11" ht="24" customHeight="1">
      <c r="A34" s="36" t="s">
        <v>77</v>
      </c>
      <c r="B34" s="40" t="s">
        <v>91</v>
      </c>
      <c r="C34" s="40"/>
      <c r="D34" s="33" t="s">
        <v>9</v>
      </c>
      <c r="E34" s="37" t="s">
        <v>92</v>
      </c>
      <c r="F34" s="27">
        <v>70</v>
      </c>
      <c r="G34" s="31">
        <v>0</v>
      </c>
      <c r="H34" s="32"/>
      <c r="I34" s="33">
        <f t="shared" si="0"/>
        <v>0</v>
      </c>
      <c r="J34" s="34">
        <f t="shared" si="1"/>
        <v>0</v>
      </c>
      <c r="K34" s="35">
        <f t="shared" si="2"/>
        <v>0</v>
      </c>
    </row>
    <row r="35" spans="1:11" ht="48" customHeight="1">
      <c r="A35" s="36" t="s">
        <v>80</v>
      </c>
      <c r="B35" s="40" t="s">
        <v>93</v>
      </c>
      <c r="C35" s="40"/>
      <c r="D35" s="37" t="s">
        <v>94</v>
      </c>
      <c r="E35" s="37" t="s">
        <v>95</v>
      </c>
      <c r="F35" s="27">
        <v>1</v>
      </c>
      <c r="G35" s="31">
        <v>0</v>
      </c>
      <c r="H35" s="32"/>
      <c r="I35" s="33">
        <f t="shared" si="0"/>
        <v>0</v>
      </c>
      <c r="J35" s="34">
        <f t="shared" si="1"/>
        <v>0</v>
      </c>
      <c r="K35" s="35">
        <f t="shared" si="2"/>
        <v>0</v>
      </c>
    </row>
    <row r="36" spans="1:11" ht="16.5" customHeight="1">
      <c r="A36" s="41"/>
      <c r="B36" s="42" t="s">
        <v>104</v>
      </c>
      <c r="C36" s="42"/>
      <c r="D36" s="43"/>
      <c r="E36" s="30"/>
      <c r="F36" s="30"/>
      <c r="G36" s="31">
        <f>SUM(G11:G35)</f>
        <v>0</v>
      </c>
      <c r="H36" s="32"/>
      <c r="I36" s="33">
        <f>SUM(I11:I35)</f>
        <v>0</v>
      </c>
      <c r="J36" s="34">
        <f>SUM(J11:J35)</f>
        <v>0</v>
      </c>
      <c r="K36" s="35">
        <f>SUM(K11:K35)</f>
        <v>0</v>
      </c>
    </row>
    <row r="37" spans="2:11" ht="15.75" customHeight="1">
      <c r="B37" s="11"/>
      <c r="C37" s="11"/>
      <c r="D37" s="11"/>
      <c r="E37" s="10"/>
      <c r="F37" s="8"/>
      <c r="G37" s="12"/>
      <c r="H37" s="13"/>
      <c r="I37" s="14"/>
      <c r="J37" s="15"/>
      <c r="K37" s="15"/>
    </row>
    <row r="38" spans="1:11" ht="15">
      <c r="A38" s="87" t="s">
        <v>108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 ht="15" customHeight="1">
      <c r="B39" s="45"/>
      <c r="C39" s="16"/>
      <c r="D39" s="16"/>
      <c r="E39" s="17"/>
      <c r="F39" s="8"/>
      <c r="G39" s="12"/>
      <c r="H39" s="18"/>
      <c r="I39" s="44"/>
      <c r="J39" s="44"/>
      <c r="K39" s="19"/>
    </row>
    <row r="40" spans="1:11" ht="48" customHeight="1">
      <c r="A40" s="71" t="s">
        <v>109</v>
      </c>
      <c r="B40" s="47" t="s">
        <v>110</v>
      </c>
      <c r="C40" s="47" t="s">
        <v>111</v>
      </c>
      <c r="D40" s="47" t="s">
        <v>112</v>
      </c>
      <c r="E40" s="72" t="s">
        <v>3</v>
      </c>
      <c r="F40" s="47" t="s">
        <v>4</v>
      </c>
      <c r="G40" s="73" t="s">
        <v>5</v>
      </c>
      <c r="H40" s="72" t="s">
        <v>119</v>
      </c>
      <c r="I40" s="69" t="s">
        <v>120</v>
      </c>
      <c r="J40" s="74" t="s">
        <v>6</v>
      </c>
      <c r="K40" s="73" t="s">
        <v>7</v>
      </c>
    </row>
    <row r="41" spans="1:11" ht="30" customHeight="1">
      <c r="A41" s="48" t="s">
        <v>8</v>
      </c>
      <c r="B41" s="93" t="s">
        <v>113</v>
      </c>
      <c r="C41" s="48"/>
      <c r="D41" s="49" t="s">
        <v>78</v>
      </c>
      <c r="E41" s="49" t="s">
        <v>79</v>
      </c>
      <c r="F41" s="50">
        <v>250</v>
      </c>
      <c r="G41" s="51">
        <v>0</v>
      </c>
      <c r="H41" s="52"/>
      <c r="I41" s="53">
        <f aca="true" t="shared" si="3" ref="I41:I48">G41*8%+G41</f>
        <v>0</v>
      </c>
      <c r="J41" s="54">
        <f aca="true" t="shared" si="4" ref="J41:J48">F41*G41</f>
        <v>0</v>
      </c>
      <c r="K41" s="55">
        <f aca="true" t="shared" si="5" ref="K41:K48">J41*8%+J41</f>
        <v>0</v>
      </c>
    </row>
    <row r="42" spans="1:11" ht="30" customHeight="1">
      <c r="A42" s="48" t="s">
        <v>11</v>
      </c>
      <c r="B42" s="93"/>
      <c r="C42" s="48"/>
      <c r="D42" s="49" t="s">
        <v>81</v>
      </c>
      <c r="E42" s="49" t="s">
        <v>82</v>
      </c>
      <c r="F42" s="50">
        <v>170</v>
      </c>
      <c r="G42" s="51">
        <v>0</v>
      </c>
      <c r="H42" s="52"/>
      <c r="I42" s="53">
        <f t="shared" si="3"/>
        <v>0</v>
      </c>
      <c r="J42" s="54">
        <f t="shared" si="4"/>
        <v>0</v>
      </c>
      <c r="K42" s="55">
        <f t="shared" si="5"/>
        <v>0</v>
      </c>
    </row>
    <row r="43" spans="1:11" ht="30" customHeight="1">
      <c r="A43" s="48" t="s">
        <v>14</v>
      </c>
      <c r="B43" s="93"/>
      <c r="C43" s="48"/>
      <c r="D43" s="49" t="s">
        <v>78</v>
      </c>
      <c r="E43" s="49" t="s">
        <v>83</v>
      </c>
      <c r="F43" s="50">
        <v>100</v>
      </c>
      <c r="G43" s="51">
        <v>0</v>
      </c>
      <c r="H43" s="52"/>
      <c r="I43" s="53">
        <f t="shared" si="3"/>
        <v>0</v>
      </c>
      <c r="J43" s="54">
        <f t="shared" si="4"/>
        <v>0</v>
      </c>
      <c r="K43" s="55">
        <f t="shared" si="5"/>
        <v>0</v>
      </c>
    </row>
    <row r="44" spans="1:11" ht="30" customHeight="1">
      <c r="A44" s="48" t="s">
        <v>18</v>
      </c>
      <c r="B44" s="75" t="s">
        <v>114</v>
      </c>
      <c r="C44" s="56"/>
      <c r="D44" s="57" t="s">
        <v>9</v>
      </c>
      <c r="E44" s="58" t="s">
        <v>96</v>
      </c>
      <c r="F44" s="50">
        <v>150</v>
      </c>
      <c r="G44" s="51">
        <v>0</v>
      </c>
      <c r="H44" s="52"/>
      <c r="I44" s="53">
        <f t="shared" si="3"/>
        <v>0</v>
      </c>
      <c r="J44" s="54">
        <f t="shared" si="4"/>
        <v>0</v>
      </c>
      <c r="K44" s="55">
        <f t="shared" si="5"/>
        <v>0</v>
      </c>
    </row>
    <row r="45" spans="1:11" ht="30" customHeight="1">
      <c r="A45" s="48" t="s">
        <v>22</v>
      </c>
      <c r="B45" s="75"/>
      <c r="C45" s="56"/>
      <c r="D45" s="57" t="s">
        <v>9</v>
      </c>
      <c r="E45" s="58" t="s">
        <v>97</v>
      </c>
      <c r="F45" s="50">
        <v>100</v>
      </c>
      <c r="G45" s="51">
        <v>0</v>
      </c>
      <c r="H45" s="52"/>
      <c r="I45" s="53">
        <f t="shared" si="3"/>
        <v>0</v>
      </c>
      <c r="J45" s="54">
        <f t="shared" si="4"/>
        <v>0</v>
      </c>
      <c r="K45" s="55">
        <f t="shared" si="5"/>
        <v>0</v>
      </c>
    </row>
    <row r="46" spans="1:11" ht="30" customHeight="1">
      <c r="A46" s="48" t="s">
        <v>25</v>
      </c>
      <c r="B46" s="75"/>
      <c r="C46" s="56"/>
      <c r="D46" s="57" t="s">
        <v>9</v>
      </c>
      <c r="E46" s="58" t="s">
        <v>98</v>
      </c>
      <c r="F46" s="50">
        <v>100</v>
      </c>
      <c r="G46" s="51">
        <v>0</v>
      </c>
      <c r="H46" s="52"/>
      <c r="I46" s="53">
        <f t="shared" si="3"/>
        <v>0</v>
      </c>
      <c r="J46" s="54">
        <f t="shared" si="4"/>
        <v>0</v>
      </c>
      <c r="K46" s="55">
        <f t="shared" si="5"/>
        <v>0</v>
      </c>
    </row>
    <row r="47" spans="1:11" ht="30" customHeight="1">
      <c r="A47" s="48" t="s">
        <v>26</v>
      </c>
      <c r="B47" s="75"/>
      <c r="C47" s="56"/>
      <c r="D47" s="57" t="s">
        <v>9</v>
      </c>
      <c r="E47" s="58" t="s">
        <v>99</v>
      </c>
      <c r="F47" s="50">
        <v>100</v>
      </c>
      <c r="G47" s="51">
        <v>0</v>
      </c>
      <c r="H47" s="52"/>
      <c r="I47" s="53">
        <f t="shared" si="3"/>
        <v>0</v>
      </c>
      <c r="J47" s="54">
        <f t="shared" si="4"/>
        <v>0</v>
      </c>
      <c r="K47" s="55">
        <f t="shared" si="5"/>
        <v>0</v>
      </c>
    </row>
    <row r="48" spans="1:11" ht="30" customHeight="1">
      <c r="A48" s="48" t="s">
        <v>28</v>
      </c>
      <c r="B48" s="75"/>
      <c r="C48" s="56"/>
      <c r="D48" s="57" t="s">
        <v>9</v>
      </c>
      <c r="E48" s="58" t="s">
        <v>100</v>
      </c>
      <c r="F48" s="50">
        <v>100</v>
      </c>
      <c r="G48" s="51">
        <v>0</v>
      </c>
      <c r="H48" s="52"/>
      <c r="I48" s="53">
        <f t="shared" si="3"/>
        <v>0</v>
      </c>
      <c r="J48" s="54">
        <f t="shared" si="4"/>
        <v>0</v>
      </c>
      <c r="K48" s="55">
        <f t="shared" si="5"/>
        <v>0</v>
      </c>
    </row>
    <row r="49" spans="1:11" ht="16.5" customHeight="1">
      <c r="A49" s="59"/>
      <c r="B49" s="60" t="s">
        <v>104</v>
      </c>
      <c r="C49" s="61"/>
      <c r="D49" s="61"/>
      <c r="E49" s="61"/>
      <c r="F49" s="62"/>
      <c r="G49" s="63"/>
      <c r="H49" s="64"/>
      <c r="I49" s="65"/>
      <c r="J49" s="65"/>
      <c r="K49" s="65"/>
    </row>
    <row r="50" spans="2:7" ht="16.5" customHeight="1">
      <c r="B50" s="16"/>
      <c r="C50" s="16"/>
      <c r="D50" s="16"/>
      <c r="E50" s="16"/>
      <c r="F50" s="8"/>
      <c r="G50" s="20"/>
    </row>
    <row r="51" spans="2:7" ht="16.5" customHeight="1">
      <c r="B51" s="16"/>
      <c r="C51" s="16"/>
      <c r="D51" s="16"/>
      <c r="E51" s="16"/>
      <c r="F51" s="8"/>
      <c r="G51" s="20"/>
    </row>
    <row r="52" spans="2:7" ht="16.5" customHeight="1">
      <c r="B52" s="16"/>
      <c r="C52" s="16"/>
      <c r="D52" s="16"/>
      <c r="E52" s="16"/>
      <c r="F52" s="8"/>
      <c r="G52" s="20"/>
    </row>
    <row r="53" spans="2:11" ht="16.5" customHeight="1">
      <c r="B53" s="21" t="s">
        <v>122</v>
      </c>
      <c r="C53" s="21"/>
      <c r="D53" s="22"/>
      <c r="E53" s="81" t="s">
        <v>101</v>
      </c>
      <c r="F53" s="81"/>
      <c r="G53" s="81"/>
      <c r="H53" s="81"/>
      <c r="I53" s="23"/>
      <c r="J53" s="23"/>
      <c r="K53" s="23"/>
    </row>
    <row r="54" spans="2:11" ht="36.75" customHeight="1">
      <c r="B54" s="24" t="s">
        <v>102</v>
      </c>
      <c r="C54" s="24"/>
      <c r="D54" s="22"/>
      <c r="E54" s="82" t="s">
        <v>103</v>
      </c>
      <c r="F54" s="82"/>
      <c r="G54" s="82"/>
      <c r="H54" s="82"/>
      <c r="I54" s="25"/>
      <c r="J54" s="25"/>
      <c r="K54" s="25"/>
    </row>
    <row r="55" ht="15">
      <c r="F55" s="8"/>
    </row>
    <row r="56" ht="15">
      <c r="F56" s="8"/>
    </row>
    <row r="57" ht="15">
      <c r="F57" s="8"/>
    </row>
    <row r="58" ht="15">
      <c r="F58" s="8"/>
    </row>
    <row r="59" ht="15">
      <c r="F59" s="8"/>
    </row>
    <row r="60" ht="15">
      <c r="F60" s="8"/>
    </row>
    <row r="61" ht="15">
      <c r="F61" s="8"/>
    </row>
    <row r="62" ht="15">
      <c r="F62" s="8"/>
    </row>
    <row r="63" ht="15">
      <c r="F63" s="8"/>
    </row>
    <row r="64" ht="15">
      <c r="F64" s="8"/>
    </row>
    <row r="65" ht="15">
      <c r="F65" s="8"/>
    </row>
    <row r="66" ht="15">
      <c r="F66" s="8"/>
    </row>
    <row r="67" ht="15">
      <c r="F67" s="8"/>
    </row>
    <row r="68" ht="15">
      <c r="F68" s="8"/>
    </row>
    <row r="69" ht="15">
      <c r="F69" s="8"/>
    </row>
    <row r="70" ht="15">
      <c r="F70" s="8"/>
    </row>
    <row r="71" ht="15">
      <c r="F71" s="8"/>
    </row>
    <row r="72" ht="15">
      <c r="F72" s="8"/>
    </row>
    <row r="73" ht="15">
      <c r="F73" s="8"/>
    </row>
    <row r="74" ht="15">
      <c r="F74" s="8"/>
    </row>
    <row r="75" ht="15">
      <c r="F75" s="8"/>
    </row>
    <row r="76" ht="15">
      <c r="F76" s="8"/>
    </row>
    <row r="77" ht="15">
      <c r="F77" s="8"/>
    </row>
    <row r="78" ht="15">
      <c r="F78" s="8"/>
    </row>
    <row r="79" ht="15">
      <c r="F79" s="8"/>
    </row>
    <row r="80" ht="15">
      <c r="F80" s="8"/>
    </row>
    <row r="81" ht="15">
      <c r="F81" s="8"/>
    </row>
    <row r="82" ht="15">
      <c r="F82" s="8"/>
    </row>
    <row r="83" ht="15">
      <c r="F83" s="8"/>
    </row>
    <row r="84" ht="15">
      <c r="F84" s="8"/>
    </row>
    <row r="85" ht="15">
      <c r="F85" s="8"/>
    </row>
    <row r="86" ht="15">
      <c r="F86" s="8"/>
    </row>
    <row r="87" ht="15">
      <c r="F87" s="8"/>
    </row>
    <row r="88" ht="15">
      <c r="F88" s="8"/>
    </row>
    <row r="89" ht="15">
      <c r="F89" s="8"/>
    </row>
    <row r="90" ht="15">
      <c r="F90" s="8"/>
    </row>
    <row r="91" ht="15">
      <c r="F91" s="8"/>
    </row>
    <row r="92" ht="15">
      <c r="F92" s="8"/>
    </row>
    <row r="93" ht="15">
      <c r="F93" s="8"/>
    </row>
    <row r="94" ht="15">
      <c r="F94" s="8"/>
    </row>
    <row r="95" ht="15">
      <c r="F95" s="8"/>
    </row>
    <row r="96" ht="15">
      <c r="F96" s="8"/>
    </row>
    <row r="97" ht="15">
      <c r="F97" s="8"/>
    </row>
    <row r="98" ht="15">
      <c r="F98" s="8"/>
    </row>
    <row r="99" ht="15">
      <c r="F99" s="8"/>
    </row>
    <row r="100" ht="15">
      <c r="F100" s="8"/>
    </row>
    <row r="101" ht="15">
      <c r="F101" s="8"/>
    </row>
    <row r="102" ht="15">
      <c r="F102" s="8"/>
    </row>
    <row r="103" ht="15">
      <c r="F103" s="8"/>
    </row>
    <row r="104" ht="15">
      <c r="F104" s="8"/>
    </row>
    <row r="105" ht="15">
      <c r="F105" s="8"/>
    </row>
    <row r="106" ht="15">
      <c r="F106" s="8"/>
    </row>
    <row r="107" ht="15">
      <c r="F107" s="8"/>
    </row>
    <row r="108" ht="15">
      <c r="F108" s="8"/>
    </row>
    <row r="109" ht="15">
      <c r="F109" s="8"/>
    </row>
    <row r="110" ht="15">
      <c r="F110" s="8"/>
    </row>
    <row r="111" ht="15">
      <c r="F111" s="8"/>
    </row>
    <row r="112" ht="15">
      <c r="F112" s="8"/>
    </row>
    <row r="113" ht="15">
      <c r="F113" s="8"/>
    </row>
    <row r="114" ht="15">
      <c r="F114" s="8"/>
    </row>
    <row r="115" ht="15">
      <c r="F115" s="8"/>
    </row>
    <row r="116" ht="15">
      <c r="F116" s="8"/>
    </row>
    <row r="117" ht="15">
      <c r="F117" s="8"/>
    </row>
    <row r="118" ht="15">
      <c r="F118" s="8"/>
    </row>
    <row r="119" ht="15">
      <c r="F119" s="8"/>
    </row>
    <row r="120" ht="15">
      <c r="F120" s="8"/>
    </row>
    <row r="121" ht="15">
      <c r="F121" s="8"/>
    </row>
    <row r="122" ht="15">
      <c r="F122" s="8"/>
    </row>
    <row r="123" ht="15">
      <c r="F123" s="8"/>
    </row>
    <row r="124" ht="15">
      <c r="F124" s="8"/>
    </row>
    <row r="125" ht="15">
      <c r="F125" s="8"/>
    </row>
    <row r="126" ht="15">
      <c r="F126" s="8"/>
    </row>
    <row r="127" ht="15">
      <c r="F127" s="8"/>
    </row>
    <row r="128" ht="15">
      <c r="F128" s="8"/>
    </row>
    <row r="129" ht="15">
      <c r="F129" s="8"/>
    </row>
    <row r="130" ht="15">
      <c r="F130" s="8"/>
    </row>
    <row r="131" ht="15">
      <c r="F131" s="8"/>
    </row>
    <row r="132" ht="15">
      <c r="F132" s="8"/>
    </row>
    <row r="133" ht="15">
      <c r="F133" s="8"/>
    </row>
    <row r="134" ht="15">
      <c r="F134" s="8"/>
    </row>
    <row r="135" ht="15">
      <c r="F135" s="8"/>
    </row>
    <row r="136" ht="15">
      <c r="F136" s="8"/>
    </row>
    <row r="137" ht="15">
      <c r="F137" s="8"/>
    </row>
    <row r="138" ht="15">
      <c r="F138" s="8"/>
    </row>
    <row r="139" ht="15">
      <c r="F139" s="8"/>
    </row>
    <row r="140" ht="15">
      <c r="F140" s="8"/>
    </row>
    <row r="141" ht="15">
      <c r="F141" s="8"/>
    </row>
    <row r="142" ht="15">
      <c r="F142" s="8"/>
    </row>
    <row r="143" ht="15">
      <c r="F143" s="8"/>
    </row>
    <row r="144" ht="15">
      <c r="F144" s="8"/>
    </row>
    <row r="145" ht="15">
      <c r="F145" s="8"/>
    </row>
    <row r="146" ht="15">
      <c r="F146" s="8"/>
    </row>
    <row r="147" ht="15">
      <c r="F147" s="8"/>
    </row>
    <row r="148" ht="15">
      <c r="F148" s="8"/>
    </row>
    <row r="149" ht="15">
      <c r="F149" s="8"/>
    </row>
    <row r="150" ht="15">
      <c r="F150" s="8"/>
    </row>
    <row r="151" ht="15">
      <c r="F151" s="8"/>
    </row>
    <row r="152" ht="15">
      <c r="F152" s="8"/>
    </row>
    <row r="153" ht="15">
      <c r="F153" s="8"/>
    </row>
    <row r="154" ht="15">
      <c r="F154" s="8"/>
    </row>
    <row r="155" ht="15">
      <c r="F155" s="8"/>
    </row>
    <row r="156" ht="15">
      <c r="F156" s="8"/>
    </row>
    <row r="157" ht="15">
      <c r="F157" s="8"/>
    </row>
    <row r="158" ht="15">
      <c r="F158" s="8"/>
    </row>
    <row r="159" ht="15">
      <c r="F159" s="8"/>
    </row>
    <row r="160" ht="15">
      <c r="F160" s="8"/>
    </row>
    <row r="161" ht="15">
      <c r="F161" s="8"/>
    </row>
    <row r="162" ht="15">
      <c r="F162" s="8"/>
    </row>
    <row r="163" ht="15">
      <c r="F163" s="8"/>
    </row>
    <row r="164" ht="15">
      <c r="F164" s="8"/>
    </row>
    <row r="165" ht="15">
      <c r="F165" s="8"/>
    </row>
    <row r="166" ht="15">
      <c r="F166" s="8"/>
    </row>
    <row r="167" ht="15">
      <c r="F167" s="8"/>
    </row>
    <row r="168" ht="15">
      <c r="F168" s="8"/>
    </row>
    <row r="169" ht="15">
      <c r="F169" s="8"/>
    </row>
    <row r="170" ht="15">
      <c r="F170" s="8"/>
    </row>
    <row r="171" ht="15">
      <c r="F171" s="8"/>
    </row>
    <row r="172" ht="15">
      <c r="F172" s="8"/>
    </row>
    <row r="173" ht="15">
      <c r="F173" s="8"/>
    </row>
    <row r="174" ht="15">
      <c r="F174" s="8"/>
    </row>
    <row r="175" ht="15">
      <c r="F175" s="8"/>
    </row>
    <row r="176" ht="15">
      <c r="F176" s="8"/>
    </row>
    <row r="177" ht="15">
      <c r="F177" s="8"/>
    </row>
    <row r="178" ht="15">
      <c r="F178" s="8"/>
    </row>
    <row r="179" ht="15">
      <c r="F179" s="8"/>
    </row>
    <row r="180" ht="15">
      <c r="F180" s="8"/>
    </row>
    <row r="181" ht="15">
      <c r="F181" s="8"/>
    </row>
    <row r="182" ht="15">
      <c r="F182" s="8"/>
    </row>
  </sheetData>
  <sheetProtection selectLockedCells="1" selectUnlockedCells="1"/>
  <mergeCells count="14">
    <mergeCell ref="A8:K8"/>
    <mergeCell ref="A9:K9"/>
    <mergeCell ref="B28:B29"/>
    <mergeCell ref="B41:B43"/>
    <mergeCell ref="B44:B48"/>
    <mergeCell ref="B32:B33"/>
    <mergeCell ref="A1:B1"/>
    <mergeCell ref="I1:K1"/>
    <mergeCell ref="E53:H53"/>
    <mergeCell ref="E54:H54"/>
    <mergeCell ref="A6:K6"/>
    <mergeCell ref="A7:K7"/>
    <mergeCell ref="A38:K38"/>
    <mergeCell ref="B2:B3"/>
  </mergeCells>
  <printOptions/>
  <pageMargins left="0.07847222222222222" right="0.07847222222222222" top="0.6694444444444445" bottom="0.27569444444444446" header="0.2361111111111111" footer="0.5118055555555555"/>
  <pageSetup horizontalDpi="300" verticalDpi="300" orientation="landscape" paperSize="9" r:id="rId1"/>
  <headerFooter alignWithMargins="0">
    <oddHeader>&amp;Carkusz kalkulacyjny nr 1b - materiały opatrunkowe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PiotrF</dc:creator>
  <cp:keywords/>
  <dc:description/>
  <cp:lastModifiedBy>UPWr</cp:lastModifiedBy>
  <cp:lastPrinted>2020-07-13T08:31:47Z</cp:lastPrinted>
  <dcterms:created xsi:type="dcterms:W3CDTF">2020-01-10T09:56:51Z</dcterms:created>
  <dcterms:modified xsi:type="dcterms:W3CDTF">2020-07-13T09:07:03Z</dcterms:modified>
  <cp:category/>
  <cp:version/>
  <cp:contentType/>
  <cp:contentStatus/>
</cp:coreProperties>
</file>