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C:\Users\PiotrK\Desktop\2023.12.15 regulamin SOOP\"/>
    </mc:Choice>
  </mc:AlternateContent>
  <bookViews>
    <workbookView xWindow="-105" yWindow="-105" windowWidth="23250" windowHeight="12570"/>
  </bookViews>
  <sheets>
    <sheet name="ARKUSZ OCENY" sheetId="1" r:id="rId1"/>
    <sheet name="Skale oceny" sheetId="10" r:id="rId2"/>
    <sheet name="a techn 1" sheetId="11" state="hidden" r:id="rId3"/>
  </sheets>
  <definedNames>
    <definedName name="_xlnm._FilterDatabase" localSheetId="2" hidden="1">'a techn 1'!$B$23:$B$30</definedName>
    <definedName name="_xlnm._FilterDatabase" localSheetId="0" hidden="1">'ARKUSZ OCENY'!$A$2:$D$145</definedName>
    <definedName name="_Hlk116838613" localSheetId="1">'Skale oceny'!$D$6</definedName>
    <definedName name="LOLD">1</definedName>
    <definedName name="LOLD_Table">9</definedName>
    <definedName name="LOLD_Tech">23</definedName>
    <definedName name="SAPBEXhrIndnt" hidden="1">"Wide"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A64" i="11" l="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B63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B37" i="11"/>
  <c r="A37" i="11"/>
  <c r="B29" i="11"/>
  <c r="C29" i="11" s="1"/>
  <c r="B28" i="11"/>
  <c r="C28" i="11" s="1"/>
  <c r="B27" i="11"/>
  <c r="C27" i="11" s="1"/>
  <c r="B26" i="11"/>
  <c r="C26" i="11" s="1"/>
  <c r="B25" i="11"/>
  <c r="C25" i="11" s="1"/>
  <c r="B17" i="11"/>
  <c r="C17" i="11" s="1"/>
  <c r="B16" i="11"/>
  <c r="C16" i="11" s="1"/>
  <c r="B15" i="11"/>
  <c r="C15" i="11" s="1"/>
  <c r="B14" i="11"/>
  <c r="C14" i="11" s="1"/>
  <c r="N4" i="1" l="1"/>
  <c r="O4" i="1"/>
  <c r="P4" i="1"/>
  <c r="N5" i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N119" i="1"/>
  <c r="O119" i="1"/>
  <c r="P119" i="1"/>
  <c r="N120" i="1"/>
  <c r="O120" i="1"/>
  <c r="P120" i="1"/>
  <c r="N121" i="1"/>
  <c r="O121" i="1"/>
  <c r="P121" i="1"/>
  <c r="N122" i="1"/>
  <c r="O122" i="1"/>
  <c r="P122" i="1"/>
  <c r="N123" i="1"/>
  <c r="O123" i="1"/>
  <c r="P123" i="1"/>
  <c r="N124" i="1"/>
  <c r="O124" i="1"/>
  <c r="P124" i="1"/>
  <c r="N125" i="1"/>
  <c r="O125" i="1"/>
  <c r="P125" i="1"/>
  <c r="N126" i="1"/>
  <c r="O126" i="1"/>
  <c r="P126" i="1"/>
  <c r="N127" i="1"/>
  <c r="O127" i="1"/>
  <c r="P127" i="1"/>
  <c r="N128" i="1"/>
  <c r="O128" i="1"/>
  <c r="P128" i="1"/>
  <c r="N129" i="1"/>
  <c r="O129" i="1"/>
  <c r="P129" i="1"/>
  <c r="N130" i="1"/>
  <c r="O130" i="1"/>
  <c r="P130" i="1"/>
  <c r="N131" i="1"/>
  <c r="O131" i="1"/>
  <c r="P131" i="1"/>
  <c r="N132" i="1"/>
  <c r="O132" i="1"/>
  <c r="P132" i="1"/>
  <c r="N133" i="1"/>
  <c r="O133" i="1"/>
  <c r="P133" i="1"/>
  <c r="N134" i="1"/>
  <c r="O134" i="1"/>
  <c r="P134" i="1"/>
  <c r="N135" i="1"/>
  <c r="O135" i="1"/>
  <c r="P135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0" i="1"/>
  <c r="O140" i="1"/>
  <c r="P140" i="1"/>
  <c r="N141" i="1"/>
  <c r="O141" i="1"/>
  <c r="P141" i="1"/>
  <c r="N142" i="1"/>
  <c r="O142" i="1"/>
  <c r="P142" i="1"/>
  <c r="N143" i="1"/>
  <c r="O143" i="1"/>
  <c r="P143" i="1"/>
  <c r="N144" i="1"/>
  <c r="O144" i="1"/>
  <c r="P144" i="1"/>
  <c r="N145" i="1"/>
  <c r="O145" i="1"/>
  <c r="P145" i="1"/>
  <c r="N146" i="1"/>
  <c r="O146" i="1"/>
  <c r="P146" i="1"/>
  <c r="N147" i="1"/>
  <c r="O147" i="1"/>
  <c r="P147" i="1"/>
  <c r="N148" i="1"/>
  <c r="O148" i="1"/>
  <c r="P148" i="1"/>
  <c r="N149" i="1"/>
  <c r="O149" i="1"/>
  <c r="P149" i="1"/>
  <c r="N150" i="1"/>
  <c r="O150" i="1"/>
  <c r="P150" i="1"/>
  <c r="N151" i="1"/>
  <c r="O151" i="1"/>
  <c r="P151" i="1"/>
  <c r="N152" i="1"/>
  <c r="O152" i="1"/>
  <c r="P152" i="1"/>
  <c r="N153" i="1"/>
  <c r="O153" i="1"/>
  <c r="P153" i="1"/>
  <c r="N154" i="1"/>
  <c r="O154" i="1"/>
  <c r="P154" i="1"/>
  <c r="N155" i="1"/>
  <c r="O155" i="1"/>
  <c r="P155" i="1"/>
  <c r="N156" i="1"/>
  <c r="O156" i="1"/>
  <c r="P156" i="1"/>
  <c r="N157" i="1"/>
  <c r="O157" i="1"/>
  <c r="P157" i="1"/>
  <c r="N158" i="1"/>
  <c r="O158" i="1"/>
  <c r="P158" i="1"/>
  <c r="N159" i="1"/>
  <c r="O159" i="1"/>
  <c r="P159" i="1"/>
  <c r="N160" i="1"/>
  <c r="O160" i="1"/>
  <c r="P160" i="1"/>
  <c r="N161" i="1"/>
  <c r="O161" i="1"/>
  <c r="P161" i="1"/>
  <c r="N162" i="1"/>
  <c r="O162" i="1"/>
  <c r="P162" i="1"/>
  <c r="N163" i="1"/>
  <c r="O163" i="1"/>
  <c r="P163" i="1"/>
  <c r="N164" i="1"/>
  <c r="O164" i="1"/>
  <c r="P164" i="1"/>
  <c r="N165" i="1"/>
  <c r="O165" i="1"/>
  <c r="P165" i="1"/>
  <c r="N166" i="1"/>
  <c r="O166" i="1"/>
  <c r="P166" i="1"/>
  <c r="N167" i="1"/>
  <c r="O167" i="1"/>
  <c r="P167" i="1"/>
  <c r="N168" i="1"/>
  <c r="O168" i="1"/>
  <c r="P168" i="1"/>
  <c r="N169" i="1"/>
  <c r="O169" i="1"/>
  <c r="P169" i="1"/>
  <c r="P3" i="1"/>
  <c r="O3" i="1"/>
  <c r="N3" i="1"/>
  <c r="L4" i="1" l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M3" i="1"/>
  <c r="L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3" i="1"/>
  <c r="J36" i="1"/>
  <c r="H69" i="1"/>
  <c r="F21" i="1"/>
  <c r="J156" i="1" l="1"/>
  <c r="J128" i="1"/>
  <c r="J158" i="1"/>
  <c r="J130" i="1"/>
  <c r="J52" i="1"/>
  <c r="J25" i="1"/>
  <c r="J120" i="1"/>
  <c r="J99" i="1"/>
  <c r="J126" i="1"/>
  <c r="J160" i="1"/>
  <c r="J144" i="1"/>
  <c r="J132" i="1"/>
  <c r="J116" i="1"/>
  <c r="J113" i="1"/>
  <c r="J87" i="1"/>
  <c r="J9" i="1"/>
  <c r="J162" i="1"/>
  <c r="J146" i="1"/>
  <c r="J134" i="1"/>
  <c r="J118" i="1"/>
  <c r="J105" i="1"/>
  <c r="J102" i="1"/>
  <c r="J83" i="1"/>
  <c r="J59" i="1"/>
  <c r="H169" i="1"/>
  <c r="J3" i="1"/>
  <c r="J166" i="1"/>
  <c r="J164" i="1"/>
  <c r="H157" i="1"/>
  <c r="J150" i="1"/>
  <c r="J148" i="1"/>
  <c r="J138" i="1"/>
  <c r="J136" i="1"/>
  <c r="H129" i="1"/>
  <c r="J117" i="1"/>
  <c r="J110" i="1"/>
  <c r="J104" i="1"/>
  <c r="J95" i="1"/>
  <c r="J79" i="1"/>
  <c r="J44" i="1"/>
  <c r="H165" i="1"/>
  <c r="H149" i="1"/>
  <c r="H137" i="1"/>
  <c r="H3" i="1"/>
  <c r="H153" i="1"/>
  <c r="H141" i="1"/>
  <c r="J168" i="1"/>
  <c r="H161" i="1"/>
  <c r="J154" i="1"/>
  <c r="J152" i="1"/>
  <c r="H145" i="1"/>
  <c r="J142" i="1"/>
  <c r="J140" i="1"/>
  <c r="H133" i="1"/>
  <c r="J121" i="1"/>
  <c r="J114" i="1"/>
  <c r="J112" i="1"/>
  <c r="J91" i="1"/>
  <c r="J75" i="1"/>
  <c r="J67" i="1"/>
  <c r="I4" i="1"/>
  <c r="I6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6" i="1"/>
  <c r="I38" i="1"/>
  <c r="I40" i="1"/>
  <c r="I42" i="1"/>
  <c r="I44" i="1"/>
  <c r="I46" i="1"/>
  <c r="I48" i="1"/>
  <c r="I50" i="1"/>
  <c r="I52" i="1"/>
  <c r="I55" i="1"/>
  <c r="I57" i="1"/>
  <c r="I59" i="1"/>
  <c r="I61" i="1"/>
  <c r="I63" i="1"/>
  <c r="I65" i="1"/>
  <c r="I67" i="1"/>
  <c r="I69" i="1"/>
  <c r="I71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0" i="1"/>
  <c r="I18" i="1"/>
  <c r="I26" i="1"/>
  <c r="I34" i="1"/>
  <c r="I37" i="1"/>
  <c r="I45" i="1"/>
  <c r="I53" i="1"/>
  <c r="I60" i="1"/>
  <c r="I68" i="1"/>
  <c r="I75" i="1"/>
  <c r="I79" i="1"/>
  <c r="I83" i="1"/>
  <c r="I87" i="1"/>
  <c r="I91" i="1"/>
  <c r="I95" i="1"/>
  <c r="I99" i="1"/>
  <c r="I7" i="1"/>
  <c r="I14" i="1"/>
  <c r="I22" i="1"/>
  <c r="I30" i="1"/>
  <c r="I41" i="1"/>
  <c r="I49" i="1"/>
  <c r="I56" i="1"/>
  <c r="I64" i="1"/>
  <c r="I70" i="1"/>
  <c r="I73" i="1"/>
  <c r="I77" i="1"/>
  <c r="I81" i="1"/>
  <c r="I85" i="1"/>
  <c r="I89" i="1"/>
  <c r="I93" i="1"/>
  <c r="I97" i="1"/>
  <c r="I100" i="1"/>
  <c r="I104" i="1"/>
  <c r="I108" i="1"/>
  <c r="I112" i="1"/>
  <c r="I116" i="1"/>
  <c r="I120" i="1"/>
  <c r="I124" i="1"/>
  <c r="I8" i="1"/>
  <c r="I24" i="1"/>
  <c r="I35" i="1"/>
  <c r="I51" i="1"/>
  <c r="I66" i="1"/>
  <c r="I102" i="1"/>
  <c r="I118" i="1"/>
  <c r="I129" i="1"/>
  <c r="I130" i="1"/>
  <c r="I133" i="1"/>
  <c r="I134" i="1"/>
  <c r="I137" i="1"/>
  <c r="I138" i="1"/>
  <c r="I141" i="1"/>
  <c r="I142" i="1"/>
  <c r="I145" i="1"/>
  <c r="I146" i="1"/>
  <c r="I149" i="1"/>
  <c r="I150" i="1"/>
  <c r="I153" i="1"/>
  <c r="I154" i="1"/>
  <c r="I157" i="1"/>
  <c r="I158" i="1"/>
  <c r="I161" i="1"/>
  <c r="I162" i="1"/>
  <c r="I165" i="1"/>
  <c r="I166" i="1"/>
  <c r="I169" i="1"/>
  <c r="I20" i="1"/>
  <c r="I47" i="1"/>
  <c r="I62" i="1"/>
  <c r="I106" i="1"/>
  <c r="I122" i="1"/>
  <c r="I5" i="1"/>
  <c r="I16" i="1"/>
  <c r="I32" i="1"/>
  <c r="I43" i="1"/>
  <c r="I58" i="1"/>
  <c r="I110" i="1"/>
  <c r="I126" i="1"/>
  <c r="I128" i="1"/>
  <c r="I131" i="1"/>
  <c r="I132" i="1"/>
  <c r="I135" i="1"/>
  <c r="I136" i="1"/>
  <c r="I139" i="1"/>
  <c r="I140" i="1"/>
  <c r="I143" i="1"/>
  <c r="I144" i="1"/>
  <c r="I147" i="1"/>
  <c r="I148" i="1"/>
  <c r="I151" i="1"/>
  <c r="I152" i="1"/>
  <c r="I155" i="1"/>
  <c r="I156" i="1"/>
  <c r="I159" i="1"/>
  <c r="I160" i="1"/>
  <c r="I163" i="1"/>
  <c r="I164" i="1"/>
  <c r="I167" i="1"/>
  <c r="I168" i="1"/>
  <c r="I3" i="1"/>
  <c r="I12" i="1"/>
  <c r="I28" i="1"/>
  <c r="I39" i="1"/>
  <c r="I54" i="1"/>
  <c r="I114" i="1"/>
  <c r="F14" i="1"/>
  <c r="F4" i="1"/>
  <c r="F159" i="1"/>
  <c r="F149" i="1"/>
  <c r="F142" i="1"/>
  <c r="F131" i="1"/>
  <c r="F121" i="1"/>
  <c r="F110" i="1"/>
  <c r="F100" i="1"/>
  <c r="F91" i="1"/>
  <c r="F81" i="1"/>
  <c r="F63" i="1"/>
  <c r="F42" i="1"/>
  <c r="F26" i="1"/>
  <c r="G4" i="1"/>
  <c r="G5" i="1"/>
  <c r="G7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5" i="1"/>
  <c r="G37" i="1"/>
  <c r="G39" i="1"/>
  <c r="G41" i="1"/>
  <c r="G43" i="1"/>
  <c r="G45" i="1"/>
  <c r="G47" i="1"/>
  <c r="G49" i="1"/>
  <c r="G51" i="1"/>
  <c r="G53" i="1"/>
  <c r="G54" i="1"/>
  <c r="G56" i="1"/>
  <c r="G58" i="1"/>
  <c r="G60" i="1"/>
  <c r="G62" i="1"/>
  <c r="G64" i="1"/>
  <c r="G66" i="1"/>
  <c r="G68" i="1"/>
  <c r="G70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9" i="1"/>
  <c r="G17" i="1"/>
  <c r="G25" i="1"/>
  <c r="G33" i="1"/>
  <c r="G36" i="1"/>
  <c r="G44" i="1"/>
  <c r="G52" i="1"/>
  <c r="G59" i="1"/>
  <c r="G67" i="1"/>
  <c r="G69" i="1"/>
  <c r="G72" i="1"/>
  <c r="G76" i="1"/>
  <c r="G80" i="1"/>
  <c r="G84" i="1"/>
  <c r="G88" i="1"/>
  <c r="G92" i="1"/>
  <c r="G96" i="1"/>
  <c r="G6" i="1"/>
  <c r="G13" i="1"/>
  <c r="G21" i="1"/>
  <c r="G29" i="1"/>
  <c r="G40" i="1"/>
  <c r="G48" i="1"/>
  <c r="G55" i="1"/>
  <c r="G63" i="1"/>
  <c r="G74" i="1"/>
  <c r="G78" i="1"/>
  <c r="G82" i="1"/>
  <c r="G86" i="1"/>
  <c r="G90" i="1"/>
  <c r="G94" i="1"/>
  <c r="G98" i="1"/>
  <c r="G101" i="1"/>
  <c r="G105" i="1"/>
  <c r="G109" i="1"/>
  <c r="G113" i="1"/>
  <c r="G117" i="1"/>
  <c r="G121" i="1"/>
  <c r="G125" i="1"/>
  <c r="G3" i="1"/>
  <c r="G11" i="1"/>
  <c r="G27" i="1"/>
  <c r="G38" i="1"/>
  <c r="G103" i="1"/>
  <c r="G119" i="1"/>
  <c r="G131" i="1"/>
  <c r="G135" i="1"/>
  <c r="G139" i="1"/>
  <c r="G143" i="1"/>
  <c r="G147" i="1"/>
  <c r="G151" i="1"/>
  <c r="G155" i="1"/>
  <c r="G159" i="1"/>
  <c r="G163" i="1"/>
  <c r="G167" i="1"/>
  <c r="G23" i="1"/>
  <c r="G50" i="1"/>
  <c r="G65" i="1"/>
  <c r="G107" i="1"/>
  <c r="G123" i="1"/>
  <c r="G128" i="1"/>
  <c r="G132" i="1"/>
  <c r="G136" i="1"/>
  <c r="G140" i="1"/>
  <c r="G144" i="1"/>
  <c r="G148" i="1"/>
  <c r="G152" i="1"/>
  <c r="G156" i="1"/>
  <c r="G160" i="1"/>
  <c r="G164" i="1"/>
  <c r="G168" i="1"/>
  <c r="G19" i="1"/>
  <c r="G46" i="1"/>
  <c r="G61" i="1"/>
  <c r="G111" i="1"/>
  <c r="G127" i="1"/>
  <c r="G129" i="1"/>
  <c r="G133" i="1"/>
  <c r="G137" i="1"/>
  <c r="G141" i="1"/>
  <c r="G145" i="1"/>
  <c r="G149" i="1"/>
  <c r="G153" i="1"/>
  <c r="G157" i="1"/>
  <c r="G161" i="1"/>
  <c r="G165" i="1"/>
  <c r="G169" i="1"/>
  <c r="G15" i="1"/>
  <c r="G31" i="1"/>
  <c r="G42" i="1"/>
  <c r="G57" i="1"/>
  <c r="G71" i="1"/>
  <c r="G115" i="1"/>
  <c r="F11" i="1"/>
  <c r="F167" i="1"/>
  <c r="F157" i="1"/>
  <c r="F146" i="1"/>
  <c r="F139" i="1"/>
  <c r="F129" i="1"/>
  <c r="F118" i="1"/>
  <c r="F108" i="1"/>
  <c r="F99" i="1"/>
  <c r="F89" i="1"/>
  <c r="F78" i="1"/>
  <c r="F57" i="1"/>
  <c r="F37" i="1"/>
  <c r="G166" i="1"/>
  <c r="G162" i="1"/>
  <c r="G158" i="1"/>
  <c r="G154" i="1"/>
  <c r="G150" i="1"/>
  <c r="G146" i="1"/>
  <c r="G142" i="1"/>
  <c r="G138" i="1"/>
  <c r="G134" i="1"/>
  <c r="G130" i="1"/>
  <c r="F20" i="1"/>
  <c r="F24" i="1"/>
  <c r="F28" i="1"/>
  <c r="F32" i="1"/>
  <c r="F35" i="1"/>
  <c r="F39" i="1"/>
  <c r="F43" i="1"/>
  <c r="F47" i="1"/>
  <c r="F51" i="1"/>
  <c r="F54" i="1"/>
  <c r="F58" i="1"/>
  <c r="F62" i="1"/>
  <c r="F66" i="1"/>
  <c r="F70" i="1"/>
  <c r="F72" i="1"/>
  <c r="F76" i="1"/>
  <c r="F80" i="1"/>
  <c r="F84" i="1"/>
  <c r="F88" i="1"/>
  <c r="F92" i="1"/>
  <c r="F96" i="1"/>
  <c r="F103" i="1"/>
  <c r="F107" i="1"/>
  <c r="F111" i="1"/>
  <c r="F115" i="1"/>
  <c r="F119" i="1"/>
  <c r="F123" i="1"/>
  <c r="F127" i="1"/>
  <c r="F128" i="1"/>
  <c r="F132" i="1"/>
  <c r="F136" i="1"/>
  <c r="F140" i="1"/>
  <c r="F144" i="1"/>
  <c r="F148" i="1"/>
  <c r="F152" i="1"/>
  <c r="F156" i="1"/>
  <c r="F160" i="1"/>
  <c r="F164" i="1"/>
  <c r="F168" i="1"/>
  <c r="F6" i="1"/>
  <c r="F9" i="1"/>
  <c r="F13" i="1"/>
  <c r="F3" i="1"/>
  <c r="F17" i="1"/>
  <c r="F22" i="1"/>
  <c r="F27" i="1"/>
  <c r="F33" i="1"/>
  <c r="F38" i="1"/>
  <c r="F44" i="1"/>
  <c r="F49" i="1"/>
  <c r="F59" i="1"/>
  <c r="F64" i="1"/>
  <c r="F69" i="1"/>
  <c r="F74" i="1"/>
  <c r="F79" i="1"/>
  <c r="F85" i="1"/>
  <c r="F90" i="1"/>
  <c r="F95" i="1"/>
  <c r="F104" i="1"/>
  <c r="F109" i="1"/>
  <c r="F114" i="1"/>
  <c r="F120" i="1"/>
  <c r="F125" i="1"/>
  <c r="F130" i="1"/>
  <c r="F135" i="1"/>
  <c r="F141" i="1"/>
  <c r="F147" i="1"/>
  <c r="F153" i="1"/>
  <c r="F158" i="1"/>
  <c r="F163" i="1"/>
  <c r="F169" i="1"/>
  <c r="F12" i="1"/>
  <c r="F18" i="1"/>
  <c r="F23" i="1"/>
  <c r="F29" i="1"/>
  <c r="F34" i="1"/>
  <c r="F40" i="1"/>
  <c r="F45" i="1"/>
  <c r="F50" i="1"/>
  <c r="F55" i="1"/>
  <c r="F60" i="1"/>
  <c r="F65" i="1"/>
  <c r="F71" i="1"/>
  <c r="F19" i="1"/>
  <c r="F25" i="1"/>
  <c r="F30" i="1"/>
  <c r="F36" i="1"/>
  <c r="F41" i="1"/>
  <c r="F46" i="1"/>
  <c r="F52" i="1"/>
  <c r="F56" i="1"/>
  <c r="F61" i="1"/>
  <c r="F67" i="1"/>
  <c r="F77" i="1"/>
  <c r="F82" i="1"/>
  <c r="F87" i="1"/>
  <c r="F93" i="1"/>
  <c r="F98" i="1"/>
  <c r="F101" i="1"/>
  <c r="F106" i="1"/>
  <c r="F112" i="1"/>
  <c r="F117" i="1"/>
  <c r="F122" i="1"/>
  <c r="F133" i="1"/>
  <c r="F138" i="1"/>
  <c r="F143" i="1"/>
  <c r="F145" i="1"/>
  <c r="F150" i="1"/>
  <c r="F155" i="1"/>
  <c r="F161" i="1"/>
  <c r="F166" i="1"/>
  <c r="F5" i="1"/>
  <c r="F10" i="1"/>
  <c r="F15" i="1"/>
  <c r="F8" i="1"/>
  <c r="F165" i="1"/>
  <c r="F154" i="1"/>
  <c r="F137" i="1"/>
  <c r="F126" i="1"/>
  <c r="F116" i="1"/>
  <c r="F105" i="1"/>
  <c r="F97" i="1"/>
  <c r="F86" i="1"/>
  <c r="F75" i="1"/>
  <c r="F53" i="1"/>
  <c r="F16" i="1"/>
  <c r="F7" i="1"/>
  <c r="F162" i="1"/>
  <c r="F151" i="1"/>
  <c r="F134" i="1"/>
  <c r="F124" i="1"/>
  <c r="F113" i="1"/>
  <c r="F102" i="1"/>
  <c r="F94" i="1"/>
  <c r="F83" i="1"/>
  <c r="F73" i="1"/>
  <c r="F68" i="1"/>
  <c r="F48" i="1"/>
  <c r="F31" i="1"/>
  <c r="H127" i="1"/>
  <c r="H118" i="1"/>
  <c r="H117" i="1"/>
  <c r="H116" i="1"/>
  <c r="H111" i="1"/>
  <c r="H102" i="1"/>
  <c r="H101" i="1"/>
  <c r="H100" i="1"/>
  <c r="H98" i="1"/>
  <c r="H97" i="1"/>
  <c r="H90" i="1"/>
  <c r="H89" i="1"/>
  <c r="H82" i="1"/>
  <c r="H81" i="1"/>
  <c r="H74" i="1"/>
  <c r="H73" i="1"/>
  <c r="J7" i="1"/>
  <c r="J10" i="1"/>
  <c r="J14" i="1"/>
  <c r="J18" i="1"/>
  <c r="J22" i="1"/>
  <c r="J26" i="1"/>
  <c r="J30" i="1"/>
  <c r="J34" i="1"/>
  <c r="J37" i="1"/>
  <c r="J41" i="1"/>
  <c r="J45" i="1"/>
  <c r="J49" i="1"/>
  <c r="J53" i="1"/>
  <c r="J56" i="1"/>
  <c r="J60" i="1"/>
  <c r="J64" i="1"/>
  <c r="J5" i="1"/>
  <c r="J8" i="1"/>
  <c r="J12" i="1"/>
  <c r="J16" i="1"/>
  <c r="J20" i="1"/>
  <c r="J24" i="1"/>
  <c r="J28" i="1"/>
  <c r="J32" i="1"/>
  <c r="J35" i="1"/>
  <c r="J39" i="1"/>
  <c r="J43" i="1"/>
  <c r="J47" i="1"/>
  <c r="J51" i="1"/>
  <c r="J54" i="1"/>
  <c r="J58" i="1"/>
  <c r="J62" i="1"/>
  <c r="J66" i="1"/>
  <c r="J70" i="1"/>
  <c r="J4" i="1"/>
  <c r="J11" i="1"/>
  <c r="J19" i="1"/>
  <c r="J27" i="1"/>
  <c r="J38" i="1"/>
  <c r="J46" i="1"/>
  <c r="J61" i="1"/>
  <c r="J74" i="1"/>
  <c r="J78" i="1"/>
  <c r="J82" i="1"/>
  <c r="J86" i="1"/>
  <c r="J90" i="1"/>
  <c r="J94" i="1"/>
  <c r="J98" i="1"/>
  <c r="J15" i="1"/>
  <c r="J23" i="1"/>
  <c r="J31" i="1"/>
  <c r="J42" i="1"/>
  <c r="J50" i="1"/>
  <c r="J57" i="1"/>
  <c r="J65" i="1"/>
  <c r="J69" i="1"/>
  <c r="J71" i="1"/>
  <c r="J72" i="1"/>
  <c r="J76" i="1"/>
  <c r="J80" i="1"/>
  <c r="J84" i="1"/>
  <c r="J88" i="1"/>
  <c r="J92" i="1"/>
  <c r="J96" i="1"/>
  <c r="J103" i="1"/>
  <c r="J107" i="1"/>
  <c r="J111" i="1"/>
  <c r="J115" i="1"/>
  <c r="J119" i="1"/>
  <c r="J123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25" i="1"/>
  <c r="J124" i="1"/>
  <c r="H123" i="1"/>
  <c r="J122" i="1"/>
  <c r="H114" i="1"/>
  <c r="H113" i="1"/>
  <c r="H112" i="1"/>
  <c r="J109" i="1"/>
  <c r="J108" i="1"/>
  <c r="H107" i="1"/>
  <c r="J106" i="1"/>
  <c r="H99" i="1"/>
  <c r="J93" i="1"/>
  <c r="H92" i="1"/>
  <c r="H91" i="1"/>
  <c r="J85" i="1"/>
  <c r="H84" i="1"/>
  <c r="H83" i="1"/>
  <c r="J77" i="1"/>
  <c r="H76" i="1"/>
  <c r="H75" i="1"/>
  <c r="J68" i="1"/>
  <c r="J55" i="1"/>
  <c r="J40" i="1"/>
  <c r="J29" i="1"/>
  <c r="J13" i="1"/>
  <c r="H167" i="1"/>
  <c r="H163" i="1"/>
  <c r="H159" i="1"/>
  <c r="H155" i="1"/>
  <c r="H151" i="1"/>
  <c r="H147" i="1"/>
  <c r="H143" i="1"/>
  <c r="H139" i="1"/>
  <c r="H135" i="1"/>
  <c r="H131" i="1"/>
  <c r="H126" i="1"/>
  <c r="H125" i="1"/>
  <c r="H124" i="1"/>
  <c r="H119" i="1"/>
  <c r="H110" i="1"/>
  <c r="H109" i="1"/>
  <c r="H108" i="1"/>
  <c r="H103" i="1"/>
  <c r="H94" i="1"/>
  <c r="H93" i="1"/>
  <c r="H86" i="1"/>
  <c r="H85" i="1"/>
  <c r="H78" i="1"/>
  <c r="H77" i="1"/>
  <c r="J33" i="1"/>
  <c r="J17" i="1"/>
  <c r="J6" i="1"/>
  <c r="H4" i="1"/>
  <c r="H5" i="1"/>
  <c r="H8" i="1"/>
  <c r="H11" i="1"/>
  <c r="H12" i="1"/>
  <c r="H15" i="1"/>
  <c r="H16" i="1"/>
  <c r="H19" i="1"/>
  <c r="H20" i="1"/>
  <c r="H23" i="1"/>
  <c r="H24" i="1"/>
  <c r="H27" i="1"/>
  <c r="H28" i="1"/>
  <c r="H31" i="1"/>
  <c r="H32" i="1"/>
  <c r="H35" i="1"/>
  <c r="H38" i="1"/>
  <c r="H39" i="1"/>
  <c r="H42" i="1"/>
  <c r="H43" i="1"/>
  <c r="H46" i="1"/>
  <c r="H47" i="1"/>
  <c r="H50" i="1"/>
  <c r="H51" i="1"/>
  <c r="H54" i="1"/>
  <c r="H57" i="1"/>
  <c r="H58" i="1"/>
  <c r="H61" i="1"/>
  <c r="H62" i="1"/>
  <c r="H65" i="1"/>
  <c r="H66" i="1"/>
  <c r="H6" i="1"/>
  <c r="H7" i="1"/>
  <c r="H9" i="1"/>
  <c r="H10" i="1"/>
  <c r="H13" i="1"/>
  <c r="H14" i="1"/>
  <c r="H17" i="1"/>
  <c r="H18" i="1"/>
  <c r="H21" i="1"/>
  <c r="H22" i="1"/>
  <c r="H25" i="1"/>
  <c r="H26" i="1"/>
  <c r="H29" i="1"/>
  <c r="H30" i="1"/>
  <c r="H33" i="1"/>
  <c r="H34" i="1"/>
  <c r="H36" i="1"/>
  <c r="H37" i="1"/>
  <c r="H40" i="1"/>
  <c r="H41" i="1"/>
  <c r="H44" i="1"/>
  <c r="H45" i="1"/>
  <c r="H48" i="1"/>
  <c r="H49" i="1"/>
  <c r="H52" i="1"/>
  <c r="H53" i="1"/>
  <c r="H55" i="1"/>
  <c r="H56" i="1"/>
  <c r="H59" i="1"/>
  <c r="H60" i="1"/>
  <c r="H63" i="1"/>
  <c r="H64" i="1"/>
  <c r="H67" i="1"/>
  <c r="H68" i="1"/>
  <c r="H71" i="1"/>
  <c r="H128" i="1"/>
  <c r="H130" i="1"/>
  <c r="H132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122" i="1"/>
  <c r="H121" i="1"/>
  <c r="H120" i="1"/>
  <c r="H115" i="1"/>
  <c r="H106" i="1"/>
  <c r="H105" i="1"/>
  <c r="H104" i="1"/>
  <c r="J101" i="1"/>
  <c r="J100" i="1"/>
  <c r="J97" i="1"/>
  <c r="H96" i="1"/>
  <c r="H95" i="1"/>
  <c r="J89" i="1"/>
  <c r="H88" i="1"/>
  <c r="H87" i="1"/>
  <c r="J81" i="1"/>
  <c r="H80" i="1"/>
  <c r="H79" i="1"/>
  <c r="J73" i="1"/>
  <c r="H72" i="1"/>
  <c r="H70" i="1"/>
  <c r="J63" i="1"/>
  <c r="J48" i="1"/>
  <c r="J21" i="1"/>
  <c r="C64" i="11"/>
  <c r="D64" i="11" s="1"/>
  <c r="C65" i="11"/>
  <c r="D65" i="11" s="1"/>
  <c r="C66" i="11"/>
  <c r="D66" i="11" s="1"/>
  <c r="C67" i="11"/>
  <c r="D67" i="11" s="1"/>
  <c r="C68" i="11"/>
  <c r="D68" i="11" s="1"/>
  <c r="C69" i="11"/>
  <c r="D69" i="11" s="1"/>
  <c r="C70" i="11"/>
  <c r="D70" i="11" s="1"/>
  <c r="C71" i="11"/>
  <c r="D71" i="11" s="1"/>
  <c r="C72" i="11"/>
  <c r="D72" i="11" s="1"/>
  <c r="C73" i="11"/>
  <c r="D73" i="11" s="1"/>
  <c r="C74" i="11"/>
  <c r="D74" i="11" s="1"/>
  <c r="C75" i="11"/>
  <c r="D75" i="11" s="1"/>
  <c r="C76" i="11"/>
  <c r="D76" i="11" s="1"/>
  <c r="C77" i="11"/>
  <c r="D77" i="11" s="1"/>
  <c r="C78" i="11"/>
  <c r="D78" i="11" s="1"/>
  <c r="C79" i="11"/>
  <c r="D79" i="11" s="1"/>
  <c r="C80" i="11"/>
  <c r="D80" i="11" s="1"/>
  <c r="C81" i="11"/>
  <c r="D81" i="11" s="1"/>
  <c r="C82" i="11"/>
  <c r="D82" i="11" s="1"/>
  <c r="C83" i="11"/>
  <c r="D83" i="11" s="1"/>
  <c r="C84" i="11"/>
  <c r="D84" i="11" s="1"/>
  <c r="C85" i="11"/>
  <c r="D85" i="11" s="1"/>
  <c r="C86" i="11"/>
  <c r="D86" i="11" s="1"/>
  <c r="C87" i="11"/>
  <c r="D87" i="11" s="1"/>
  <c r="C88" i="11"/>
  <c r="D88" i="11" s="1"/>
  <c r="C89" i="11"/>
  <c r="D89" i="11" s="1"/>
  <c r="C63" i="11"/>
  <c r="D63" i="11" s="1"/>
  <c r="C37" i="11" l="1"/>
  <c r="A63" i="11"/>
  <c r="B12" i="11"/>
  <c r="C38" i="11" l="1"/>
  <c r="D38" i="11" s="1"/>
  <c r="C39" i="11"/>
  <c r="D39" i="11" s="1"/>
  <c r="C40" i="11"/>
  <c r="D40" i="11" s="1"/>
  <c r="C41" i="11"/>
  <c r="D41" i="11" s="1"/>
  <c r="C42" i="11"/>
  <c r="D42" i="11" s="1"/>
  <c r="C43" i="11"/>
  <c r="D43" i="11" s="1"/>
  <c r="C44" i="11"/>
  <c r="D44" i="11" s="1"/>
  <c r="C45" i="11"/>
  <c r="D45" i="11" s="1"/>
  <c r="C46" i="11"/>
  <c r="D46" i="11" s="1"/>
  <c r="C47" i="11"/>
  <c r="D47" i="11" s="1"/>
  <c r="C48" i="11"/>
  <c r="D48" i="11" s="1"/>
  <c r="C49" i="11"/>
  <c r="D49" i="11" s="1"/>
  <c r="C50" i="11"/>
  <c r="D50" i="11" s="1"/>
  <c r="C51" i="11"/>
  <c r="D51" i="11" s="1"/>
  <c r="C52" i="11"/>
  <c r="D52" i="11" s="1"/>
  <c r="C53" i="11"/>
  <c r="D53" i="11" s="1"/>
  <c r="C54" i="11"/>
  <c r="D54" i="11" s="1"/>
  <c r="C55" i="11"/>
  <c r="D55" i="11" s="1"/>
  <c r="C56" i="11"/>
  <c r="D56" i="11" s="1"/>
  <c r="C57" i="11"/>
  <c r="D57" i="11" s="1"/>
  <c r="C58" i="11"/>
  <c r="D58" i="11" s="1"/>
  <c r="C59" i="11"/>
  <c r="D59" i="11" s="1"/>
  <c r="C60" i="11"/>
  <c r="D60" i="11" s="1"/>
  <c r="C61" i="11"/>
  <c r="D61" i="11" s="1"/>
  <c r="C62" i="11"/>
  <c r="D62" i="11" s="1"/>
  <c r="C90" i="11" l="1"/>
  <c r="D37" i="11"/>
  <c r="D90" i="11" s="1"/>
  <c r="E90" i="11" l="1"/>
  <c r="B24" i="11"/>
  <c r="C24" i="11" s="1"/>
  <c r="B13" i="11"/>
  <c r="C13" i="11" s="1"/>
  <c r="F90" i="11" l="1"/>
  <c r="F96" i="11" s="1"/>
  <c r="B18" i="11"/>
  <c r="B19" i="11" s="1"/>
  <c r="C30" i="11"/>
  <c r="C31" i="11" s="1"/>
  <c r="C12" i="11"/>
  <c r="C18" i="11" s="1"/>
  <c r="C19" i="11" s="1"/>
  <c r="B30" i="11"/>
  <c r="B31" i="11" s="1"/>
  <c r="D148" i="1" l="1"/>
  <c r="D30" i="11"/>
  <c r="E30" i="11" s="1"/>
  <c r="I4" i="11"/>
  <c r="I8" i="11" s="1"/>
  <c r="H4" i="11"/>
  <c r="H8" i="11" s="1"/>
  <c r="D18" i="11"/>
  <c r="E18" i="11" l="1"/>
  <c r="D19" i="11"/>
  <c r="E19" i="11" s="1"/>
  <c r="D31" i="11"/>
  <c r="E31" i="11" s="1"/>
  <c r="J4" i="11"/>
  <c r="K4" i="11" s="1"/>
  <c r="J8" i="11" l="1"/>
  <c r="K8" i="11" s="1"/>
  <c r="D144" i="1" l="1"/>
  <c r="D147" i="1" s="1"/>
  <c r="F94" i="11"/>
  <c r="F98" i="11" s="1"/>
  <c r="A103" i="11" l="1"/>
  <c r="A105" i="11" s="1"/>
  <c r="B150" i="1" s="1"/>
  <c r="D149" i="1"/>
</calcChain>
</file>

<file path=xl/sharedStrings.xml><?xml version="1.0" encoding="utf-8"?>
<sst xmlns="http://schemas.openxmlformats.org/spreadsheetml/2006/main" count="443" uniqueCount="179">
  <si>
    <t>Ocena</t>
  </si>
  <si>
    <t>A</t>
  </si>
  <si>
    <t>B</t>
  </si>
  <si>
    <t>C</t>
  </si>
  <si>
    <t>Kryterium oceny</t>
  </si>
  <si>
    <t>Stanowisko</t>
  </si>
  <si>
    <t>Zadanie 1</t>
  </si>
  <si>
    <t>Zadanie 2</t>
  </si>
  <si>
    <t>Zadanie 3</t>
  </si>
  <si>
    <t>Ocena pracownika</t>
  </si>
  <si>
    <t>Data poprzedniej oceny</t>
  </si>
  <si>
    <t>Data oceny bieżącej</t>
  </si>
  <si>
    <t>1. ZADANIA</t>
  </si>
  <si>
    <t>Harmonogram realizacji</t>
  </si>
  <si>
    <t>Komentarz</t>
  </si>
  <si>
    <t xml:space="preserve">Ocena roczna zadań </t>
  </si>
  <si>
    <t>Komentarz oceniającego:</t>
  </si>
  <si>
    <t>Rozwój</t>
  </si>
  <si>
    <t>Szkolenia</t>
  </si>
  <si>
    <t>Uwagi</t>
  </si>
  <si>
    <t>Podpis oceniającego</t>
  </si>
  <si>
    <t>Podpis ocenianego</t>
  </si>
  <si>
    <t>Podpis przełożonego wyższego szczebla</t>
  </si>
  <si>
    <t>Pracownik (imię i nazwisko)</t>
  </si>
  <si>
    <t>Oceniający (imię i nazwisko)</t>
  </si>
  <si>
    <t>Przełożony wyższego szczebla (imię i nazwisko)</t>
  </si>
  <si>
    <t>ZADANIA STANOWISKOWE</t>
  </si>
  <si>
    <t>Kompletność realizacji</t>
  </si>
  <si>
    <t>Terminowośc realizacji</t>
  </si>
  <si>
    <t>samoocena</t>
  </si>
  <si>
    <t>ocena</t>
  </si>
  <si>
    <t>Efektywność działania</t>
  </si>
  <si>
    <t>Powierzone zadania realizuje samodzielnie i zgodnie z ustaleniami.</t>
  </si>
  <si>
    <t>Pracuje sprawnie i skutecznie, nie rozprasza się.</t>
  </si>
  <si>
    <t>Osiąga cele i jakościowo dobrze realizuje zadania.</t>
  </si>
  <si>
    <t>Efekty jego pracy są widoczne i znaczące dla efektów pracy całego zespołu.</t>
  </si>
  <si>
    <t>Dobiera tempo pracy do zamierzonych celów.</t>
  </si>
  <si>
    <t>Kontroluje jakość wykonywanej pracy – stara się określić normy i miary wysokiej jakości.</t>
  </si>
  <si>
    <t xml:space="preserve">Komunikatywność </t>
  </si>
  <si>
    <t xml:space="preserve">Budując własną argumentację opiera się na faktach. </t>
  </si>
  <si>
    <t xml:space="preserve">Komunikowanie się z innymi przychodzi mu z łatwością, także w nowych okolicznościach. </t>
  </si>
  <si>
    <t xml:space="preserve">Odpowiada na  e - maile, faksy i listy do niego skierowane.   </t>
  </si>
  <si>
    <t>Wypowiada się w sposób swobodny, zrozumiały, jasny i logiczny.</t>
  </si>
  <si>
    <t>Dopytuje, kiedy nie jest pewien sensu wypowiedzi rozmówcy.</t>
  </si>
  <si>
    <t xml:space="preserve">Słucha aktywnie swojego rozmówcy. </t>
  </si>
  <si>
    <t>Rozumie sens wypowiedzi rozmówcy.</t>
  </si>
  <si>
    <t xml:space="preserve">Upewnia się jak został zrozumiany przez odbiorcę . </t>
  </si>
  <si>
    <t>Zachowanie</t>
  </si>
  <si>
    <t xml:space="preserve">Na jakie trudności napotykasz w trakcie wykonywania codziennej pracy (sprzęt, organizacja pracy)? </t>
  </si>
  <si>
    <t>Jakie zmiany na stanowisku pracy wpłynęłyby korzystnie na realizację Twoich zadań zawodowych?</t>
  </si>
  <si>
    <t>Jakie są Twoje mocne strony? W czym czujesz się najbardziej kompetentny?</t>
  </si>
  <si>
    <t>Jakie były Twoje największe osiągnięcia/sukcesy zawodowe?</t>
  </si>
  <si>
    <t>Jakie są Twoje obszary do poprawy? Jak chciałbyś je wzmocnić?</t>
  </si>
  <si>
    <t>Jakiego rodzaju szkolenia czy inne formy doskonalenia zawodowego, ułatwiłyby Ci wykonywanie zadań zawodowych?</t>
  </si>
  <si>
    <t>Jakie widziałbyś kierunki swojego rozwoju zawodowego firmie? Jakie zadania czy stanowisko chciałbyś objąć w przyszłości?</t>
  </si>
  <si>
    <t>Jakie masz oczekiwania w stosunku do swojego bezpośredniego Przełożonego, które ułatwiłyby waszą współpracę i realizację zadań zawodowych?</t>
  </si>
  <si>
    <t>Stanowisko oceniającego</t>
  </si>
  <si>
    <t>3. WIEDZA MERYTORYCZNA</t>
  </si>
  <si>
    <t>4. PROGRAMY KOMPUTEROWE</t>
  </si>
  <si>
    <t>5. JĘZYK OBCY</t>
  </si>
  <si>
    <t>2. KOMPETENCJE</t>
  </si>
  <si>
    <t>Lp.</t>
  </si>
  <si>
    <t>Opis pracownika</t>
  </si>
  <si>
    <t>Wartość oceny</t>
  </si>
  <si>
    <t>Poniżej oczekiwań</t>
  </si>
  <si>
    <t>Pracownik ewidentnie nieradzący sobie na danym stanowisku – konsekwencja bardzo duży nakład czasu i środków na zmianę sytuacji lub powierzenie innych zadań</t>
  </si>
  <si>
    <t>Spełniający częściowo oczekiwania</t>
  </si>
  <si>
    <t>Pracownik wymagający wsparcia w wybranych sytuacjach (zwiększona kontrola, szkolenia inne) rokujący na poprawę sytuacji.</t>
  </si>
  <si>
    <t>Zgodnie z oczekiwaniami</t>
  </si>
  <si>
    <t>Pracownik radzący sobie samodzielnie na stanowisku pracy.</t>
  </si>
  <si>
    <t>Powyżej oczekiwań</t>
  </si>
  <si>
    <t>Pracownik wyróżniający się swoja postawą i poziomem realizacji zadań, co może być przesłanką w przyszłości do powierzania bardziej złożonych zadań, awansu, nagrody</t>
  </si>
  <si>
    <t>Poziom zachowania</t>
  </si>
  <si>
    <t xml:space="preserve">Wymaga doskonalenia  </t>
  </si>
  <si>
    <t xml:space="preserve">Spełnia oczekiwania </t>
  </si>
  <si>
    <t>Wartość</t>
  </si>
  <si>
    <t>Nie spełnia oczekiwań</t>
  </si>
  <si>
    <t>Ocena kryteriów</t>
  </si>
  <si>
    <t>Poniżej ustaleń</t>
  </si>
  <si>
    <t>Zgodnie z ustaleniami</t>
  </si>
  <si>
    <t>Powyżej ustaleń</t>
  </si>
  <si>
    <t xml:space="preserve">Realizacja po terminie </t>
  </si>
  <si>
    <t>Realizacja w terminie</t>
  </si>
  <si>
    <t>Realizacja przed terminem</t>
  </si>
  <si>
    <t xml:space="preserve">Zadania </t>
  </si>
  <si>
    <t>Kompetencje samodzielne</t>
  </si>
  <si>
    <t>Kompetencje kierowników</t>
  </si>
  <si>
    <t>Kompetencje:</t>
  </si>
  <si>
    <t>Skala oceny łącznej</t>
  </si>
  <si>
    <t>skala oceny zadań - kompletność</t>
  </si>
  <si>
    <t>skala oceny zadań - terminowość</t>
  </si>
  <si>
    <t xml:space="preserve">skala oceny zachowań </t>
  </si>
  <si>
    <t>Wagi - ocena pracownika</t>
  </si>
  <si>
    <t>Wagi - ocena kierownika</t>
  </si>
  <si>
    <t>Ocena kwalifikacji</t>
  </si>
  <si>
    <t>Wybór</t>
  </si>
  <si>
    <t>Ocena realizacji zadań</t>
  </si>
  <si>
    <t>Ocena kompetencji</t>
  </si>
  <si>
    <t>Ocena roczna</t>
  </si>
  <si>
    <t>6. OCENA ROCZNA PRACOWNIKA</t>
  </si>
  <si>
    <t>Ocena ważona</t>
  </si>
  <si>
    <t>Kompetencja stanowiskowa 2</t>
  </si>
  <si>
    <t>Kompetencja stanowiskowa 3</t>
  </si>
  <si>
    <t>Wiedza merytoryczna 1</t>
  </si>
  <si>
    <t>Wiedza merytoryczna 2</t>
  </si>
  <si>
    <t>Wiedza merytoryczna 3</t>
  </si>
  <si>
    <t>Wiedza merytoryczna 4</t>
  </si>
  <si>
    <t>Wiedza merytoryczna 5</t>
  </si>
  <si>
    <t>Programy komputerowe 1</t>
  </si>
  <si>
    <t>Programy komputerowe 2</t>
  </si>
  <si>
    <t>Programy komputerowe 3</t>
  </si>
  <si>
    <t>Programy komputerowe 4</t>
  </si>
  <si>
    <t>Programy komputerowe 5</t>
  </si>
  <si>
    <t>Kompetencje stałe</t>
  </si>
  <si>
    <t>Kompetencje stanowiskowe</t>
  </si>
  <si>
    <t>6.1 Ocena zadań</t>
  </si>
  <si>
    <t>6.2 Ocena podsumowanie</t>
  </si>
  <si>
    <t>8. USTALENIA ROZWOJOWE</t>
  </si>
  <si>
    <t>kompletność</t>
  </si>
  <si>
    <t>Terminowość</t>
  </si>
  <si>
    <t>liczba</t>
  </si>
  <si>
    <t>JEŻELI BŁAD</t>
  </si>
  <si>
    <t>ŁĄCZNA OCENA KOMPL I TERM</t>
  </si>
  <si>
    <t>oceny</t>
  </si>
  <si>
    <t xml:space="preserve">liczba </t>
  </si>
  <si>
    <t>wynik</t>
  </si>
  <si>
    <t>jeżeli bład</t>
  </si>
  <si>
    <t>rok</t>
  </si>
  <si>
    <t>KOMPETENCJE STAŁE</t>
  </si>
  <si>
    <t>OCENA</t>
  </si>
  <si>
    <t>LICZNIK</t>
  </si>
  <si>
    <t>DZIELENIE</t>
  </si>
  <si>
    <t>OBLICZENIE KOMPETENCJI</t>
  </si>
  <si>
    <t>OCENA WAŻONA</t>
  </si>
  <si>
    <t>OCENA ZADAŃ</t>
  </si>
  <si>
    <t>7. OCENA WARUNKÓW PRACY</t>
  </si>
  <si>
    <t>W ≤ 1,90</t>
  </si>
  <si>
    <t>1,90 &lt; W  ≤ 2,10</t>
  </si>
  <si>
    <t>2,10 &lt; W  ≤ 2,50</t>
  </si>
  <si>
    <t>2,50 &lt; W  ≤  3,00</t>
  </si>
  <si>
    <t>OCENA ROCZNA SŁOWNA</t>
  </si>
  <si>
    <t>NR</t>
  </si>
  <si>
    <t>Rozszerzenie</t>
  </si>
  <si>
    <t>Nazwa i poziom znajomości</t>
  </si>
  <si>
    <t>LP</t>
  </si>
  <si>
    <t>Imię i nazwisko</t>
  </si>
  <si>
    <t>Jednostka orgqnizacyjna 1</t>
  </si>
  <si>
    <t>Jednostka orgqnizacyjna 2</t>
  </si>
  <si>
    <t>JO1</t>
  </si>
  <si>
    <t>JO2</t>
  </si>
  <si>
    <t>9. POTWIERDZENIA</t>
  </si>
  <si>
    <t>UPWr</t>
  </si>
  <si>
    <t>Z bazy opisów stanowisk</t>
  </si>
  <si>
    <t>Wpis ręczny</t>
  </si>
  <si>
    <t>Zadanie 4</t>
  </si>
  <si>
    <t>Zadanie 5</t>
  </si>
  <si>
    <t>Zadanie 6</t>
  </si>
  <si>
    <t>Kompetencja stanowiskowa 1</t>
  </si>
  <si>
    <t>Angażuje cały zespół, potrafi zachęcić innych do wytrwałej pracy.</t>
  </si>
  <si>
    <t>Buduje atmosferę współpracy w swoim zespole. Potrafi nawiązać dobrą współpracę z innymi zespołami. Nie odmawia udziału w pracach zespołu.</t>
  </si>
  <si>
    <t>Dobrze pracuje w zespole. Jest wytrwały i konsekwentny w zespołowym dążeniu do celu. Wspiera  innych członków, potrafi uczyć innych.</t>
  </si>
  <si>
    <t>Jest otwarty na pomysły członków  zespołu, wysłuchuje je, omawia, analizuje, nie zawsze potrafi wesprzeć zgłaszane pomysły. Szanuje opinie innych.</t>
  </si>
  <si>
    <t>Podejmuje własne inicjatywy w pracy zespołowej, proponuje nowe rozwiązania, sam podejmuje się zadań .</t>
  </si>
  <si>
    <t xml:space="preserve">Potrafi dobrze pracować w zespole przyjmując pewne specyficzne role, identyfikuje się z zespołem. Zna i rozumie korzyści płynące z pracy zespołowej. </t>
  </si>
  <si>
    <t>Wyraża swoje zdanie i przekazuje informacje w sposób klarowny i zrozumiały dla innych.</t>
  </si>
  <si>
    <t>Praca zespołowa</t>
  </si>
  <si>
    <t>Kontroluje wykonywane przez siebie zadania.</t>
  </si>
  <si>
    <t xml:space="preserve">Nie potrzebuje zewnętrznego nadzoru. </t>
  </si>
  <si>
    <t>Planuje swoją pracę w sposób niezależny.</t>
  </si>
  <si>
    <t>Posiada wewnętrzną dyscyplinę.</t>
  </si>
  <si>
    <t xml:space="preserve">Realizuje zadania bez zewnętrznego i bezpośredniego nadzoru. </t>
  </si>
  <si>
    <t xml:space="preserve">Samodzielność </t>
  </si>
  <si>
    <t>Co usprawniłbyś w funkcjonowaniu swojego działu, Uniwersytetu?</t>
  </si>
  <si>
    <t>zadania w roku</t>
  </si>
  <si>
    <t>SUMA W ROK</t>
  </si>
  <si>
    <t>ROK</t>
  </si>
  <si>
    <t>1.1. Rok</t>
  </si>
  <si>
    <t>0cena rok</t>
  </si>
  <si>
    <r>
      <t xml:space="preserve">Załącznik nr 3 do Regulaminu SOOP ARKUSZ OCENY                                     </t>
    </r>
    <r>
      <rPr>
        <b/>
        <sz val="14"/>
        <color theme="0"/>
        <rFont val="Arial"/>
        <family val="2"/>
        <charset val="238"/>
      </rPr>
      <t>pracownika na stanowisku 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</si>
</sst>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b/>
      <sz val="16"/>
      <color rgb="FFFF0000"/>
      <name val="Arial CE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0"/>
      <color theme="0"/>
      <name val="Arial"/>
      <family val="2"/>
      <charset val="238"/>
    </font>
    <font>
      <b/>
      <sz val="36"/>
      <color theme="0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6" fillId="0" borderId="0"/>
    <xf numFmtId="0" fontId="1" fillId="0" borderId="0"/>
    <xf numFmtId="0" fontId="5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0" fillId="0" borderId="2" xfId="0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/>
    <xf numFmtId="0" fontId="9" fillId="11" borderId="9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vertical="top" wrapText="1"/>
      <protection locked="0"/>
    </xf>
    <xf numFmtId="0" fontId="9" fillId="3" borderId="2" xfId="0" applyFont="1" applyFill="1" applyBorder="1" applyAlignment="1" applyProtection="1">
      <alignment vertical="top" wrapText="1"/>
      <protection locked="0"/>
    </xf>
    <xf numFmtId="0" fontId="9" fillId="3" borderId="19" xfId="0" applyFont="1" applyFill="1" applyBorder="1" applyAlignment="1" applyProtection="1">
      <alignment vertical="top" wrapText="1"/>
      <protection locked="0"/>
    </xf>
    <xf numFmtId="0" fontId="12" fillId="3" borderId="19" xfId="0" applyFont="1" applyFill="1" applyBorder="1" applyAlignment="1" applyProtection="1">
      <alignment wrapText="1"/>
      <protection locked="0"/>
    </xf>
    <xf numFmtId="0" fontId="12" fillId="3" borderId="2" xfId="0" applyFont="1" applyFill="1" applyBorder="1" applyAlignment="1" applyProtection="1">
      <alignment wrapText="1"/>
      <protection locked="0"/>
    </xf>
    <xf numFmtId="0" fontId="12" fillId="3" borderId="17" xfId="0" applyFont="1" applyFill="1" applyBorder="1" applyAlignment="1" applyProtection="1">
      <alignment wrapText="1"/>
      <protection locked="0"/>
    </xf>
    <xf numFmtId="0" fontId="13" fillId="6" borderId="2" xfId="0" applyFont="1" applyFill="1" applyBorder="1" applyAlignment="1" applyProtection="1">
      <alignment vertical="top" wrapText="1"/>
      <protection locked="0"/>
    </xf>
    <xf numFmtId="0" fontId="13" fillId="6" borderId="2" xfId="0" applyFont="1" applyFill="1" applyBorder="1" applyAlignment="1" applyProtection="1">
      <alignment horizontal="left" vertical="top" wrapText="1"/>
      <protection locked="0"/>
    </xf>
    <xf numFmtId="0" fontId="9" fillId="6" borderId="19" xfId="0" applyFont="1" applyFill="1" applyBorder="1" applyAlignment="1" applyProtection="1">
      <alignment vertical="top" wrapText="1"/>
      <protection locked="0"/>
    </xf>
    <xf numFmtId="0" fontId="9" fillId="6" borderId="2" xfId="0" applyFont="1" applyFill="1" applyBorder="1" applyAlignment="1" applyProtection="1">
      <alignment vertical="top" wrapText="1"/>
      <protection locked="0"/>
    </xf>
    <xf numFmtId="0" fontId="9" fillId="6" borderId="4" xfId="0" applyFont="1" applyFill="1" applyBorder="1" applyAlignment="1" applyProtection="1">
      <alignment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6" borderId="17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9" fillId="7" borderId="2" xfId="0" applyFont="1" applyFill="1" applyBorder="1" applyProtection="1">
      <protection locked="0"/>
    </xf>
    <xf numFmtId="0" fontId="12" fillId="6" borderId="2" xfId="0" applyFont="1" applyFill="1" applyBorder="1" applyProtection="1">
      <protection locked="0"/>
    </xf>
    <xf numFmtId="0" fontId="14" fillId="6" borderId="17" xfId="0" applyFont="1" applyFill="1" applyBorder="1" applyAlignment="1" applyProtection="1">
      <alignment vertical="top" wrapText="1"/>
      <protection locked="0"/>
    </xf>
    <xf numFmtId="0" fontId="9" fillId="6" borderId="2" xfId="0" applyFont="1" applyFill="1" applyBorder="1" applyProtection="1"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6" borderId="7" xfId="0" applyFont="1" applyFill="1" applyBorder="1" applyAlignment="1" applyProtection="1">
      <alignment vertical="top" wrapText="1"/>
      <protection locked="0"/>
    </xf>
    <xf numFmtId="0" fontId="9" fillId="6" borderId="2" xfId="0" applyFont="1" applyFill="1" applyBorder="1" applyAlignment="1" applyProtection="1">
      <alignment vertical="center" wrapText="1"/>
      <protection locked="0"/>
    </xf>
    <xf numFmtId="0" fontId="9" fillId="7" borderId="2" xfId="0" applyFont="1" applyFill="1" applyBorder="1" applyAlignment="1" applyProtection="1">
      <alignment vertical="top" wrapText="1"/>
      <protection locked="0"/>
    </xf>
    <xf numFmtId="0" fontId="9" fillId="8" borderId="19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1" fillId="8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10" borderId="15" xfId="0" applyFont="1" applyFill="1" applyBorder="1" applyProtection="1">
      <protection locked="0"/>
    </xf>
    <xf numFmtId="0" fontId="9" fillId="10" borderId="0" xfId="0" applyFont="1" applyFill="1" applyProtection="1">
      <protection locked="0"/>
    </xf>
    <xf numFmtId="0" fontId="9" fillId="6" borderId="19" xfId="0" applyFont="1" applyFill="1" applyBorder="1" applyAlignment="1" applyProtection="1">
      <alignment vertical="center" wrapText="1"/>
      <protection locked="0"/>
    </xf>
    <xf numFmtId="0" fontId="18" fillId="6" borderId="17" xfId="0" applyFont="1" applyFill="1" applyBorder="1" applyAlignment="1" applyProtection="1">
      <alignment vertical="center"/>
      <protection locked="0"/>
    </xf>
    <xf numFmtId="0" fontId="12" fillId="7" borderId="2" xfId="0" applyFont="1" applyFill="1" applyBorder="1" applyProtection="1">
      <protection locked="0"/>
    </xf>
    <xf numFmtId="0" fontId="9" fillId="0" borderId="19" xfId="0" applyFont="1" applyBorder="1" applyAlignment="1">
      <alignment vertical="top" wrapText="1"/>
    </xf>
    <xf numFmtId="0" fontId="16" fillId="9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top" wrapText="1"/>
    </xf>
    <xf numFmtId="0" fontId="12" fillId="6" borderId="2" xfId="0" applyFont="1" applyFill="1" applyBorder="1" applyAlignment="1" applyProtection="1">
      <alignment vertical="top" wrapText="1"/>
      <protection locked="0"/>
    </xf>
    <xf numFmtId="0" fontId="10" fillId="6" borderId="2" xfId="0" applyFont="1" applyFill="1" applyBorder="1" applyAlignment="1" applyProtection="1">
      <alignment vertical="top" wrapText="1"/>
      <protection locked="0"/>
    </xf>
    <xf numFmtId="0" fontId="18" fillId="10" borderId="17" xfId="0" applyFont="1" applyFill="1" applyBorder="1" applyAlignment="1">
      <alignment vertical="center"/>
    </xf>
    <xf numFmtId="0" fontId="21" fillId="0" borderId="0" xfId="0" applyFont="1"/>
    <xf numFmtId="0" fontId="20" fillId="0" borderId="22" xfId="0" applyFont="1" applyBorder="1" applyAlignment="1">
      <alignment horizontal="center" vertical="top" wrapText="1"/>
    </xf>
    <xf numFmtId="0" fontId="22" fillId="3" borderId="5" xfId="0" quotePrefix="1" applyFont="1" applyFill="1" applyBorder="1" applyAlignment="1">
      <alignment horizontal="center"/>
    </xf>
    <xf numFmtId="0" fontId="0" fillId="0" borderId="0" xfId="0" quotePrefix="1"/>
    <xf numFmtId="0" fontId="0" fillId="10" borderId="0" xfId="0" applyFill="1"/>
    <xf numFmtId="0" fontId="24" fillId="10" borderId="0" xfId="0" applyFont="1" applyFill="1"/>
    <xf numFmtId="0" fontId="23" fillId="0" borderId="5" xfId="0" quotePrefix="1" applyFont="1" applyBorder="1" applyAlignment="1">
      <alignment horizontal="center"/>
    </xf>
    <xf numFmtId="0" fontId="8" fillId="11" borderId="0" xfId="0" quotePrefix="1" applyFont="1" applyFill="1"/>
    <xf numFmtId="0" fontId="21" fillId="0" borderId="0" xfId="0" applyFont="1" applyAlignment="1">
      <alignment horizontal="center"/>
    </xf>
    <xf numFmtId="0" fontId="24" fillId="0" borderId="0" xfId="0" applyFont="1"/>
    <xf numFmtId="0" fontId="0" fillId="0" borderId="10" xfId="0" applyBorder="1"/>
    <xf numFmtId="0" fontId="0" fillId="0" borderId="11" xfId="0" applyBorder="1"/>
    <xf numFmtId="0" fontId="25" fillId="10" borderId="12" xfId="0" applyFont="1" applyFill="1" applyBorder="1"/>
    <xf numFmtId="0" fontId="22" fillId="10" borderId="5" xfId="0" quotePrefix="1" applyFont="1" applyFill="1" applyBorder="1" applyAlignment="1">
      <alignment horizontal="center"/>
    </xf>
    <xf numFmtId="0" fontId="24" fillId="10" borderId="1" xfId="0" applyFont="1" applyFill="1" applyBorder="1"/>
    <xf numFmtId="0" fontId="22" fillId="0" borderId="5" xfId="0" quotePrefix="1" applyFont="1" applyBorder="1" applyAlignment="1">
      <alignment horizontal="center"/>
    </xf>
    <xf numFmtId="0" fontId="24" fillId="0" borderId="0" xfId="0" quotePrefix="1" applyFont="1"/>
    <xf numFmtId="0" fontId="0" fillId="0" borderId="2" xfId="0" quotePrefix="1" applyBorder="1"/>
    <xf numFmtId="0" fontId="21" fillId="0" borderId="2" xfId="0" applyFont="1" applyBorder="1"/>
    <xf numFmtId="0" fontId="25" fillId="0" borderId="0" xfId="0" applyFont="1"/>
    <xf numFmtId="0" fontId="25" fillId="0" borderId="1" xfId="0" applyFont="1" applyBorder="1"/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/>
    <xf numFmtId="0" fontId="27" fillId="0" borderId="2" xfId="0" applyFont="1" applyBorder="1" applyAlignment="1">
      <alignment vertical="center"/>
    </xf>
    <xf numFmtId="0" fontId="28" fillId="8" borderId="2" xfId="0" applyFont="1" applyFill="1" applyBorder="1" applyAlignment="1" applyProtection="1">
      <alignment vertical="center" wrapText="1"/>
      <protection locked="0"/>
    </xf>
    <xf numFmtId="0" fontId="29" fillId="8" borderId="2" xfId="0" applyFont="1" applyFill="1" applyBorder="1" applyAlignment="1" applyProtection="1">
      <alignment vertical="center" wrapText="1"/>
      <protection locked="0"/>
    </xf>
    <xf numFmtId="0" fontId="13" fillId="6" borderId="23" xfId="0" applyFont="1" applyFill="1" applyBorder="1" applyAlignment="1" applyProtection="1">
      <alignment vertical="top" wrapText="1"/>
      <protection locked="0"/>
    </xf>
    <xf numFmtId="0" fontId="13" fillId="6" borderId="23" xfId="0" applyFont="1" applyFill="1" applyBorder="1" applyAlignment="1" applyProtection="1">
      <alignment horizontal="left" vertical="top" wrapText="1"/>
      <protection locked="0"/>
    </xf>
    <xf numFmtId="0" fontId="9" fillId="7" borderId="23" xfId="0" applyFont="1" applyFill="1" applyBorder="1" applyProtection="1">
      <protection locked="0"/>
    </xf>
    <xf numFmtId="0" fontId="12" fillId="6" borderId="23" xfId="0" applyFont="1" applyFill="1" applyBorder="1" applyProtection="1">
      <protection locked="0"/>
    </xf>
    <xf numFmtId="0" fontId="14" fillId="6" borderId="23" xfId="0" applyFont="1" applyFill="1" applyBorder="1" applyAlignment="1" applyProtection="1">
      <alignment vertical="top" wrapText="1"/>
      <protection locked="0"/>
    </xf>
    <xf numFmtId="0" fontId="15" fillId="6" borderId="23" xfId="0" applyFont="1" applyFill="1" applyBorder="1" applyAlignment="1" applyProtection="1">
      <alignment wrapText="1"/>
      <protection locked="0"/>
    </xf>
    <xf numFmtId="0" fontId="14" fillId="6" borderId="24" xfId="0" applyFont="1" applyFill="1" applyBorder="1" applyAlignment="1" applyProtection="1">
      <alignment vertical="top" wrapText="1"/>
      <protection locked="0"/>
    </xf>
    <xf numFmtId="0" fontId="9" fillId="6" borderId="23" xfId="0" applyFont="1" applyFill="1" applyBorder="1" applyProtection="1">
      <protection locked="0"/>
    </xf>
    <xf numFmtId="0" fontId="9" fillId="6" borderId="25" xfId="0" applyFont="1" applyFill="1" applyBorder="1" applyAlignment="1" applyProtection="1">
      <alignment vertical="top" wrapText="1"/>
      <protection locked="0"/>
    </xf>
    <xf numFmtId="0" fontId="9" fillId="6" borderId="23" xfId="0" applyFont="1" applyFill="1" applyBorder="1" applyAlignment="1" applyProtection="1">
      <alignment vertical="top" wrapText="1"/>
      <protection locked="0"/>
    </xf>
    <xf numFmtId="0" fontId="9" fillId="5" borderId="23" xfId="0" applyFont="1" applyFill="1" applyBorder="1" applyAlignment="1" applyProtection="1">
      <alignment horizontal="center"/>
      <protection locked="0"/>
    </xf>
    <xf numFmtId="0" fontId="9" fillId="6" borderId="26" xfId="0" applyFont="1" applyFill="1" applyBorder="1" applyAlignment="1" applyProtection="1">
      <alignment vertical="top" wrapText="1"/>
      <protection locked="0"/>
    </xf>
    <xf numFmtId="0" fontId="9" fillId="7" borderId="23" xfId="0" applyFont="1" applyFill="1" applyBorder="1" applyAlignment="1" applyProtection="1">
      <alignment vertical="top" wrapText="1"/>
      <protection locked="0"/>
    </xf>
    <xf numFmtId="0" fontId="9" fillId="8" borderId="25" xfId="0" applyFont="1" applyFill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justify" wrapText="1"/>
      <protection locked="0"/>
    </xf>
    <xf numFmtId="2" fontId="6" fillId="10" borderId="27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justify" vertical="center" wrapText="1"/>
      <protection locked="0"/>
    </xf>
    <xf numFmtId="2" fontId="9" fillId="10" borderId="11" xfId="0" applyNumberFormat="1" applyFont="1" applyFill="1" applyBorder="1" applyAlignment="1">
      <alignment horizontal="center" vertical="center"/>
    </xf>
    <xf numFmtId="2" fontId="18" fillId="10" borderId="27" xfId="0" applyNumberFormat="1" applyFont="1" applyFill="1" applyBorder="1" applyAlignment="1">
      <alignment horizontal="center" vertical="center"/>
    </xf>
    <xf numFmtId="0" fontId="18" fillId="6" borderId="27" xfId="0" applyFont="1" applyFill="1" applyBorder="1" applyAlignment="1" applyProtection="1">
      <alignment vertical="center"/>
      <protection locked="0"/>
    </xf>
    <xf numFmtId="0" fontId="9" fillId="6" borderId="24" xfId="0" applyFont="1" applyFill="1" applyBorder="1" applyAlignment="1" applyProtection="1">
      <alignment vertical="top" wrapText="1"/>
      <protection locked="0"/>
    </xf>
    <xf numFmtId="0" fontId="12" fillId="3" borderId="25" xfId="0" applyFont="1" applyFill="1" applyBorder="1" applyAlignment="1" applyProtection="1">
      <alignment wrapText="1"/>
      <protection locked="0"/>
    </xf>
    <xf numFmtId="0" fontId="12" fillId="3" borderId="23" xfId="0" applyFont="1" applyFill="1" applyBorder="1" applyAlignment="1" applyProtection="1">
      <alignment wrapText="1"/>
      <protection locked="0"/>
    </xf>
    <xf numFmtId="0" fontId="12" fillId="3" borderId="24" xfId="0" applyFont="1" applyFill="1" applyBorder="1" applyAlignment="1" applyProtection="1">
      <alignment wrapText="1"/>
      <protection locked="0"/>
    </xf>
    <xf numFmtId="0" fontId="12" fillId="7" borderId="23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1" fillId="12" borderId="1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9" fillId="7" borderId="2" xfId="0" applyFont="1" applyFill="1" applyBorder="1"/>
    <xf numFmtId="0" fontId="9" fillId="0" borderId="2" xfId="0" applyFont="1" applyBorder="1"/>
    <xf numFmtId="0" fontId="12" fillId="6" borderId="5" xfId="0" applyFont="1" applyFill="1" applyBorder="1" applyAlignment="1">
      <alignment horizontal="center"/>
    </xf>
    <xf numFmtId="0" fontId="9" fillId="6" borderId="2" xfId="0" applyFont="1" applyFill="1" applyBorder="1"/>
    <xf numFmtId="0" fontId="9" fillId="4" borderId="2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10" borderId="15" xfId="0" applyFont="1" applyFill="1" applyBorder="1"/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vertical="top" wrapText="1"/>
    </xf>
    <xf numFmtId="0" fontId="13" fillId="11" borderId="2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16" fillId="6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 applyProtection="1">
      <alignment vertical="center" wrapText="1"/>
      <protection locked="0"/>
    </xf>
    <xf numFmtId="0" fontId="32" fillId="3" borderId="2" xfId="0" applyFont="1" applyFill="1" applyBorder="1" applyAlignment="1" applyProtection="1">
      <alignment horizontal="right" vertical="top" wrapText="1"/>
      <protection locked="0"/>
    </xf>
    <xf numFmtId="0" fontId="12" fillId="6" borderId="28" xfId="0" applyFont="1" applyFill="1" applyBorder="1" applyAlignment="1">
      <alignment horizontal="center"/>
    </xf>
    <xf numFmtId="0" fontId="14" fillId="6" borderId="29" xfId="0" applyFont="1" applyFill="1" applyBorder="1" applyAlignment="1" applyProtection="1">
      <alignment vertical="top" wrapText="1"/>
      <protection locked="0"/>
    </xf>
    <xf numFmtId="0" fontId="15" fillId="6" borderId="29" xfId="0" applyFont="1" applyFill="1" applyBorder="1" applyAlignment="1" applyProtection="1">
      <alignment wrapText="1"/>
      <protection locked="0"/>
    </xf>
    <xf numFmtId="0" fontId="12" fillId="6" borderId="17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33" fillId="0" borderId="2" xfId="0" applyFont="1" applyBorder="1" applyAlignment="1" applyProtection="1">
      <alignment horizontal="right" vertical="center" wrapText="1"/>
      <protection locked="0"/>
    </xf>
    <xf numFmtId="0" fontId="33" fillId="0" borderId="7" xfId="0" applyFont="1" applyBorder="1" applyAlignment="1" applyProtection="1">
      <alignment horizontal="right" wrapText="1"/>
      <protection locked="0"/>
    </xf>
    <xf numFmtId="0" fontId="33" fillId="3" borderId="4" xfId="0" applyFont="1" applyFill="1" applyBorder="1" applyAlignment="1" applyProtection="1">
      <alignment horizontal="left" vertical="top" wrapText="1"/>
      <protection locked="0"/>
    </xf>
    <xf numFmtId="0" fontId="33" fillId="3" borderId="2" xfId="0" applyFont="1" applyFill="1" applyBorder="1" applyAlignment="1" applyProtection="1">
      <alignment vertical="top" wrapText="1"/>
      <protection locked="0"/>
    </xf>
    <xf numFmtId="0" fontId="16" fillId="6" borderId="2" xfId="0" applyFont="1" applyFill="1" applyBorder="1" applyAlignment="1">
      <alignment horizontal="left" wrapText="1"/>
    </xf>
    <xf numFmtId="0" fontId="33" fillId="8" borderId="2" xfId="0" applyFont="1" applyFill="1" applyBorder="1" applyAlignment="1" applyProtection="1">
      <alignment horizontal="right" vertical="top" wrapText="1"/>
      <protection locked="0"/>
    </xf>
    <xf numFmtId="0" fontId="11" fillId="6" borderId="2" xfId="0" applyFont="1" applyFill="1" applyBorder="1" applyAlignment="1" applyProtection="1">
      <alignment horizontal="left" vertical="center" wrapText="1"/>
      <protection locked="0"/>
    </xf>
    <xf numFmtId="0" fontId="34" fillId="8" borderId="9" xfId="0" applyFont="1" applyFill="1" applyBorder="1" applyAlignment="1">
      <alignment horizontal="left" wrapText="1"/>
    </xf>
    <xf numFmtId="0" fontId="34" fillId="8" borderId="30" xfId="0" applyFont="1" applyFill="1" applyBorder="1" applyAlignment="1">
      <alignment horizontal="left" wrapText="1"/>
    </xf>
    <xf numFmtId="0" fontId="34" fillId="9" borderId="9" xfId="0" applyFont="1" applyFill="1" applyBorder="1" applyAlignment="1">
      <alignment horizontal="left" wrapText="1"/>
    </xf>
    <xf numFmtId="0" fontId="34" fillId="9" borderId="30" xfId="0" applyFont="1" applyFill="1" applyBorder="1" applyAlignment="1">
      <alignment horizontal="left" wrapText="1"/>
    </xf>
    <xf numFmtId="0" fontId="34" fillId="8" borderId="31" xfId="0" applyFont="1" applyFill="1" applyBorder="1" applyAlignment="1">
      <alignment horizontal="left" wrapText="1"/>
    </xf>
    <xf numFmtId="0" fontId="34" fillId="9" borderId="31" xfId="0" applyFont="1" applyFill="1" applyBorder="1" applyAlignment="1">
      <alignment horizontal="left" wrapText="1"/>
    </xf>
    <xf numFmtId="0" fontId="3" fillId="0" borderId="29" xfId="0" applyFont="1" applyBorder="1"/>
    <xf numFmtId="0" fontId="9" fillId="0" borderId="32" xfId="0" applyFont="1" applyBorder="1" applyAlignment="1">
      <alignment horizontal="left" vertical="top" wrapText="1"/>
    </xf>
    <xf numFmtId="0" fontId="9" fillId="0" borderId="32" xfId="0" applyFont="1" applyBorder="1" applyAlignment="1">
      <alignment vertical="top" wrapText="1"/>
    </xf>
    <xf numFmtId="0" fontId="9" fillId="8" borderId="32" xfId="0" applyFont="1" applyFill="1" applyBorder="1" applyAlignment="1" applyProtection="1">
      <alignment horizontal="center" vertical="center" wrapText="1"/>
      <protection locked="0"/>
    </xf>
    <xf numFmtId="0" fontId="9" fillId="8" borderId="33" xfId="0" applyFont="1" applyFill="1" applyBorder="1" applyAlignment="1" applyProtection="1">
      <alignment horizontal="center" vertical="center"/>
      <protection locked="0"/>
    </xf>
    <xf numFmtId="0" fontId="34" fillId="9" borderId="3" xfId="0" applyFont="1" applyFill="1" applyBorder="1" applyAlignment="1">
      <alignment horizontal="left" vertical="center" wrapText="1"/>
    </xf>
    <xf numFmtId="0" fontId="9" fillId="11" borderId="31" xfId="0" applyFont="1" applyFill="1" applyBorder="1" applyAlignment="1" applyProtection="1">
      <alignment horizontal="center"/>
      <protection locked="0"/>
    </xf>
    <xf numFmtId="0" fontId="9" fillId="5" borderId="31" xfId="0" applyFont="1" applyFill="1" applyBorder="1" applyAlignment="1" applyProtection="1">
      <alignment horizontal="center"/>
      <protection locked="0"/>
    </xf>
    <xf numFmtId="0" fontId="34" fillId="9" borderId="5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 applyProtection="1">
      <alignment horizontal="center"/>
      <protection locked="0"/>
    </xf>
    <xf numFmtId="0" fontId="34" fillId="9" borderId="6" xfId="0" applyFont="1" applyFill="1" applyBorder="1" applyAlignment="1">
      <alignment horizontal="left" vertical="center" wrapText="1"/>
    </xf>
    <xf numFmtId="0" fontId="9" fillId="11" borderId="30" xfId="0" applyFont="1" applyFill="1" applyBorder="1" applyAlignment="1" applyProtection="1">
      <alignment horizontal="center"/>
      <protection locked="0"/>
    </xf>
    <xf numFmtId="0" fontId="9" fillId="5" borderId="30" xfId="0" applyFont="1" applyFill="1" applyBorder="1" applyAlignment="1" applyProtection="1">
      <alignment horizontal="center"/>
      <protection locked="0"/>
    </xf>
    <xf numFmtId="0" fontId="34" fillId="8" borderId="3" xfId="0" applyFont="1" applyFill="1" applyBorder="1" applyAlignment="1">
      <alignment horizontal="left" vertical="center" wrapText="1"/>
    </xf>
    <xf numFmtId="0" fontId="34" fillId="8" borderId="5" xfId="0" applyFont="1" applyFill="1" applyBorder="1" applyAlignment="1">
      <alignment horizontal="left" vertical="center" wrapText="1"/>
    </xf>
    <xf numFmtId="0" fontId="34" fillId="8" borderId="6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 applyProtection="1">
      <alignment vertical="center" wrapText="1"/>
      <protection locked="0"/>
    </xf>
    <xf numFmtId="0" fontId="33" fillId="6" borderId="2" xfId="0" applyFont="1" applyFill="1" applyBorder="1" applyAlignment="1" applyProtection="1">
      <alignment horizontal="right" vertical="top" wrapText="1"/>
      <protection locked="0"/>
    </xf>
    <xf numFmtId="0" fontId="30" fillId="12" borderId="10" xfId="0" applyFont="1" applyFill="1" applyBorder="1" applyAlignment="1" applyProtection="1">
      <alignment horizontal="center" vertical="center" wrapText="1"/>
      <protection locked="0"/>
    </xf>
    <xf numFmtId="0" fontId="19" fillId="12" borderId="11" xfId="0" applyFont="1" applyFill="1" applyBorder="1" applyAlignment="1" applyProtection="1">
      <alignment horizontal="center" vertical="center" wrapText="1"/>
      <protection locked="0"/>
    </xf>
    <xf numFmtId="0" fontId="19" fillId="12" borderId="12" xfId="0" applyFont="1" applyFill="1" applyBorder="1" applyAlignment="1" applyProtection="1">
      <alignment horizontal="center" vertical="center" wrapText="1"/>
      <protection locked="0"/>
    </xf>
    <xf numFmtId="0" fontId="8" fillId="6" borderId="1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30232</xdr:colOff>
      <xdr:row>15</xdr:row>
      <xdr:rowOff>38513</xdr:rowOff>
    </xdr:from>
    <xdr:to>
      <xdr:col>20</xdr:col>
      <xdr:colOff>263800</xdr:colOff>
      <xdr:row>19</xdr:row>
      <xdr:rowOff>115128</xdr:rowOff>
    </xdr:to>
    <xdr:sp macro="" textlink="">
      <xdr:nvSpPr>
        <xdr:cNvPr id="3" name="Strzałka: pięciokąt 2">
          <a:extLst>
            <a:ext uri="{FF2B5EF4-FFF2-40B4-BE49-F238E27FC236}">
              <a16:creationId xmlns="" xmlns:a16="http://schemas.microsoft.com/office/drawing/2014/main" id="{4616D378-7536-9637-173F-F967209ABED1}"/>
            </a:ext>
          </a:extLst>
        </xdr:cNvPr>
        <xdr:cNvSpPr/>
      </xdr:nvSpPr>
      <xdr:spPr bwMode="auto">
        <a:xfrm flipH="1">
          <a:off x="7783582" y="3134138"/>
          <a:ext cx="1452768" cy="724315"/>
        </a:xfrm>
        <a:prstGeom prst="homePlate">
          <a:avLst/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Zadania z bazy opisów stanowisk (przykład)</a:t>
          </a:r>
        </a:p>
      </xdr:txBody>
    </xdr:sp>
    <xdr:clientData/>
  </xdr:twoCellAnchor>
  <xdr:twoCellAnchor>
    <xdr:from>
      <xdr:col>17</xdr:col>
      <xdr:colOff>440219</xdr:colOff>
      <xdr:row>33</xdr:row>
      <xdr:rowOff>26090</xdr:rowOff>
    </xdr:from>
    <xdr:to>
      <xdr:col>22</xdr:col>
      <xdr:colOff>395491</xdr:colOff>
      <xdr:row>38</xdr:row>
      <xdr:rowOff>52595</xdr:rowOff>
    </xdr:to>
    <xdr:sp macro="" textlink="">
      <xdr:nvSpPr>
        <xdr:cNvPr id="4" name="Strzałka: pięciokąt 3">
          <a:extLst>
            <a:ext uri="{FF2B5EF4-FFF2-40B4-BE49-F238E27FC236}">
              <a16:creationId xmlns="" xmlns:a16="http://schemas.microsoft.com/office/drawing/2014/main" id="{320E306A-4A36-48B9-95AA-5A083E7B55DB}"/>
            </a:ext>
          </a:extLst>
        </xdr:cNvPr>
        <xdr:cNvSpPr/>
      </xdr:nvSpPr>
      <xdr:spPr bwMode="auto">
        <a:xfrm flipH="1">
          <a:off x="7583969" y="6036365"/>
          <a:ext cx="3003272" cy="1569555"/>
        </a:xfrm>
        <a:prstGeom prst="homePlate">
          <a:avLst>
            <a:gd name="adj" fmla="val 19323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Zadanie do oceny</a:t>
          </a:r>
          <a:r>
            <a:rPr lang="pl-PL" sz="1100" baseline="0"/>
            <a:t>Może pochodzić </a:t>
          </a:r>
          <a:r>
            <a:rPr lang="pl-PL" sz="1100"/>
            <a:t>z opisu stanowiska A15-A34 lub może zostać wskazane przez  przez przełozonego.</a:t>
          </a:r>
        </a:p>
        <a:p>
          <a:pPr algn="l"/>
          <a:r>
            <a:rPr lang="pl-PL" sz="1100"/>
            <a:t>W ocenianym roku można wskazać do 6 zadań. Zadania mogą być zmienione w trakcie</a:t>
          </a:r>
          <a:r>
            <a:rPr lang="pl-PL" sz="1100" baseline="0"/>
            <a:t> jeśkli zmienią się prioryytety.</a:t>
          </a:r>
          <a:endParaRPr lang="pl-PL" sz="1100"/>
        </a:p>
      </xdr:txBody>
    </xdr:sp>
    <xdr:clientData/>
  </xdr:twoCellAnchor>
  <xdr:twoCellAnchor>
    <xdr:from>
      <xdr:col>17</xdr:col>
      <xdr:colOff>188844</xdr:colOff>
      <xdr:row>41</xdr:row>
      <xdr:rowOff>181390</xdr:rowOff>
    </xdr:from>
    <xdr:to>
      <xdr:col>24</xdr:col>
      <xdr:colOff>263387</xdr:colOff>
      <xdr:row>42</xdr:row>
      <xdr:rowOff>210379</xdr:rowOff>
    </xdr:to>
    <xdr:sp macro="" textlink="">
      <xdr:nvSpPr>
        <xdr:cNvPr id="5" name="Strzałka: pięciokąt 4">
          <a:extLst>
            <a:ext uri="{FF2B5EF4-FFF2-40B4-BE49-F238E27FC236}">
              <a16:creationId xmlns="" xmlns:a16="http://schemas.microsoft.com/office/drawing/2014/main" id="{97E46FE0-786F-4025-B8DA-A40CEDA67BFE}"/>
            </a:ext>
          </a:extLst>
        </xdr:cNvPr>
        <xdr:cNvSpPr/>
      </xdr:nvSpPr>
      <xdr:spPr bwMode="auto">
        <a:xfrm flipH="1">
          <a:off x="7332594" y="8477665"/>
          <a:ext cx="4341743" cy="276639"/>
        </a:xfrm>
        <a:prstGeom prst="homePlate">
          <a:avLst>
            <a:gd name="adj" fmla="val 30247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Mierzalne kryterium umozliwiające</a:t>
          </a:r>
          <a:r>
            <a:rPr lang="pl-PL" sz="1100" baseline="0"/>
            <a:t> poziom realizacji zadania np. ilosc, jakość</a:t>
          </a:r>
          <a:endParaRPr lang="pl-PL" sz="1100"/>
        </a:p>
      </xdr:txBody>
    </xdr:sp>
    <xdr:clientData/>
  </xdr:twoCellAnchor>
  <xdr:twoCellAnchor>
    <xdr:from>
      <xdr:col>17</xdr:col>
      <xdr:colOff>497372</xdr:colOff>
      <xdr:row>43</xdr:row>
      <xdr:rowOff>152401</xdr:rowOff>
    </xdr:from>
    <xdr:to>
      <xdr:col>24</xdr:col>
      <xdr:colOff>465897</xdr:colOff>
      <xdr:row>44</xdr:row>
      <xdr:rowOff>205409</xdr:rowOff>
    </xdr:to>
    <xdr:sp macro="" textlink="">
      <xdr:nvSpPr>
        <xdr:cNvPr id="6" name="Strzałka: pięciokąt 5">
          <a:extLst>
            <a:ext uri="{FF2B5EF4-FFF2-40B4-BE49-F238E27FC236}">
              <a16:creationId xmlns="" xmlns:a16="http://schemas.microsoft.com/office/drawing/2014/main" id="{572D5022-93E8-43F6-9656-80DD0D1E6576}"/>
            </a:ext>
          </a:extLst>
        </xdr:cNvPr>
        <xdr:cNvSpPr/>
      </xdr:nvSpPr>
      <xdr:spPr bwMode="auto">
        <a:xfrm flipH="1">
          <a:off x="7641122" y="8943976"/>
          <a:ext cx="4235725" cy="300658"/>
        </a:xfrm>
        <a:prstGeom prst="homePlate">
          <a:avLst>
            <a:gd name="adj" fmla="val 30247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Harmnogram realizacji zadania</a:t>
          </a:r>
        </a:p>
      </xdr:txBody>
    </xdr:sp>
    <xdr:clientData/>
  </xdr:twoCellAnchor>
  <xdr:twoCellAnchor>
    <xdr:from>
      <xdr:col>17</xdr:col>
      <xdr:colOff>106018</xdr:colOff>
      <xdr:row>38</xdr:row>
      <xdr:rowOff>238539</xdr:rowOff>
    </xdr:from>
    <xdr:to>
      <xdr:col>19</xdr:col>
      <xdr:colOff>351182</xdr:colOff>
      <xdr:row>41</xdr:row>
      <xdr:rowOff>145775</xdr:rowOff>
    </xdr:to>
    <xdr:sp macro="" textlink="">
      <xdr:nvSpPr>
        <xdr:cNvPr id="7" name="Strzałka: pięciokąt 6">
          <a:extLst>
            <a:ext uri="{FF2B5EF4-FFF2-40B4-BE49-F238E27FC236}">
              <a16:creationId xmlns="" xmlns:a16="http://schemas.microsoft.com/office/drawing/2014/main" id="{1C7F5679-8F49-4CFD-A707-85B555056BA3}"/>
            </a:ext>
          </a:extLst>
        </xdr:cNvPr>
        <xdr:cNvSpPr/>
      </xdr:nvSpPr>
      <xdr:spPr bwMode="auto">
        <a:xfrm flipH="1">
          <a:off x="7460975" y="8713304"/>
          <a:ext cx="1490868" cy="662610"/>
        </a:xfrm>
        <a:prstGeom prst="homePlate">
          <a:avLst/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Ocena zadania z rozwijanej listy wraz z komentarzem</a:t>
          </a:r>
        </a:p>
      </xdr:txBody>
    </xdr:sp>
    <xdr:clientData/>
  </xdr:twoCellAnchor>
  <xdr:twoCellAnchor>
    <xdr:from>
      <xdr:col>17</xdr:col>
      <xdr:colOff>324678</xdr:colOff>
      <xdr:row>84</xdr:row>
      <xdr:rowOff>106018</xdr:rowOff>
    </xdr:from>
    <xdr:to>
      <xdr:col>21</xdr:col>
      <xdr:colOff>106017</xdr:colOff>
      <xdr:row>88</xdr:row>
      <xdr:rowOff>132523</xdr:rowOff>
    </xdr:to>
    <xdr:sp macro="" textlink="">
      <xdr:nvSpPr>
        <xdr:cNvPr id="9" name="Strzałka: pięciokąt 8">
          <a:extLst>
            <a:ext uri="{FF2B5EF4-FFF2-40B4-BE49-F238E27FC236}">
              <a16:creationId xmlns="" xmlns:a16="http://schemas.microsoft.com/office/drawing/2014/main" id="{AAF836D0-5A81-4872-B04C-8AD61AC4DFE7}"/>
            </a:ext>
          </a:extLst>
        </xdr:cNvPr>
        <xdr:cNvSpPr/>
      </xdr:nvSpPr>
      <xdr:spPr bwMode="auto">
        <a:xfrm flipH="1">
          <a:off x="7679635" y="28783722"/>
          <a:ext cx="2272747" cy="662610"/>
        </a:xfrm>
        <a:prstGeom prst="homePlate">
          <a:avLst>
            <a:gd name="adj" fmla="val 21000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lvl="0" algn="l"/>
          <a:r>
            <a:rPr lang="pl-PL" sz="1100"/>
            <a:t>Samocena kompetencji (nie uwzględniona w wyniku)</a:t>
          </a:r>
        </a:p>
      </xdr:txBody>
    </xdr:sp>
    <xdr:clientData/>
  </xdr:twoCellAnchor>
  <xdr:twoCellAnchor>
    <xdr:from>
      <xdr:col>17</xdr:col>
      <xdr:colOff>304801</xdr:colOff>
      <xdr:row>89</xdr:row>
      <xdr:rowOff>119269</xdr:rowOff>
    </xdr:from>
    <xdr:to>
      <xdr:col>21</xdr:col>
      <xdr:colOff>245165</xdr:colOff>
      <xdr:row>92</xdr:row>
      <xdr:rowOff>46382</xdr:rowOff>
    </xdr:to>
    <xdr:sp macro="" textlink="">
      <xdr:nvSpPr>
        <xdr:cNvPr id="10" name="Strzałka: pięciokąt 9">
          <a:extLst>
            <a:ext uri="{FF2B5EF4-FFF2-40B4-BE49-F238E27FC236}">
              <a16:creationId xmlns="" xmlns:a16="http://schemas.microsoft.com/office/drawing/2014/main" id="{92EAEEB3-D2BC-4AED-90C5-928E89C6F859}"/>
            </a:ext>
          </a:extLst>
        </xdr:cNvPr>
        <xdr:cNvSpPr/>
      </xdr:nvSpPr>
      <xdr:spPr bwMode="auto">
        <a:xfrm flipH="1">
          <a:off x="7659758" y="29592104"/>
          <a:ext cx="2431772" cy="901148"/>
        </a:xfrm>
        <a:prstGeom prst="homePlate">
          <a:avLst>
            <a:gd name="adj" fmla="val 14706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Ocena kompetencji następuje po samoocenie. Ocenijący widzi</a:t>
          </a:r>
          <a:r>
            <a:rPr lang="pl-PL" sz="1100" baseline="0"/>
            <a:t> samoocenę</a:t>
          </a:r>
          <a:endParaRPr lang="pl-PL" sz="1100"/>
        </a:p>
      </xdr:txBody>
    </xdr:sp>
    <xdr:clientData/>
  </xdr:twoCellAnchor>
  <xdr:twoCellAnchor>
    <xdr:from>
      <xdr:col>17</xdr:col>
      <xdr:colOff>92765</xdr:colOff>
      <xdr:row>128</xdr:row>
      <xdr:rowOff>66261</xdr:rowOff>
    </xdr:from>
    <xdr:to>
      <xdr:col>19</xdr:col>
      <xdr:colOff>337929</xdr:colOff>
      <xdr:row>132</xdr:row>
      <xdr:rowOff>46384</xdr:rowOff>
    </xdr:to>
    <xdr:sp macro="" textlink="">
      <xdr:nvSpPr>
        <xdr:cNvPr id="13" name="Strzałka: pięciokąt 12">
          <a:extLst>
            <a:ext uri="{FF2B5EF4-FFF2-40B4-BE49-F238E27FC236}">
              <a16:creationId xmlns="" xmlns:a16="http://schemas.microsoft.com/office/drawing/2014/main" id="{CD04D8D7-47DB-4E5A-8402-C4C1E7636E72}"/>
            </a:ext>
          </a:extLst>
        </xdr:cNvPr>
        <xdr:cNvSpPr/>
      </xdr:nvSpPr>
      <xdr:spPr bwMode="auto">
        <a:xfrm flipH="1">
          <a:off x="7447722" y="44388157"/>
          <a:ext cx="1490868" cy="642731"/>
        </a:xfrm>
        <a:prstGeom prst="homePlate">
          <a:avLst/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Wiedza z bazy opisów stanowisk.</a:t>
          </a:r>
          <a:r>
            <a:rPr lang="pl-PL" sz="1100" baseline="0"/>
            <a:t> Ocena z rozwijanej listy</a:t>
          </a:r>
          <a:endParaRPr lang="pl-PL" sz="1100"/>
        </a:p>
      </xdr:txBody>
    </xdr:sp>
    <xdr:clientData/>
  </xdr:twoCellAnchor>
  <xdr:twoCellAnchor>
    <xdr:from>
      <xdr:col>17</xdr:col>
      <xdr:colOff>132522</xdr:colOff>
      <xdr:row>134</xdr:row>
      <xdr:rowOff>112643</xdr:rowOff>
    </xdr:from>
    <xdr:to>
      <xdr:col>19</xdr:col>
      <xdr:colOff>377686</xdr:colOff>
      <xdr:row>138</xdr:row>
      <xdr:rowOff>92766</xdr:rowOff>
    </xdr:to>
    <xdr:sp macro="" textlink="">
      <xdr:nvSpPr>
        <xdr:cNvPr id="16" name="Strzałka: pięciokąt 15">
          <a:extLst>
            <a:ext uri="{FF2B5EF4-FFF2-40B4-BE49-F238E27FC236}">
              <a16:creationId xmlns="" xmlns:a16="http://schemas.microsoft.com/office/drawing/2014/main" id="{ED241995-BDD3-4E63-A211-6E972DB34B32}"/>
            </a:ext>
          </a:extLst>
        </xdr:cNvPr>
        <xdr:cNvSpPr/>
      </xdr:nvSpPr>
      <xdr:spPr bwMode="auto">
        <a:xfrm flipH="1">
          <a:off x="7487479" y="45421826"/>
          <a:ext cx="1490868" cy="642731"/>
        </a:xfrm>
        <a:prstGeom prst="homePlate">
          <a:avLst>
            <a:gd name="adj" fmla="val 32474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Programy z bazy opisów stanowisk.</a:t>
          </a:r>
          <a:r>
            <a:rPr lang="pl-PL" sz="1100" baseline="0"/>
            <a:t> Ocena z rozwijanej listy</a:t>
          </a:r>
          <a:endParaRPr lang="pl-PL" sz="1100"/>
        </a:p>
      </xdr:txBody>
    </xdr:sp>
    <xdr:clientData/>
  </xdr:twoCellAnchor>
  <xdr:twoCellAnchor>
    <xdr:from>
      <xdr:col>17</xdr:col>
      <xdr:colOff>145774</xdr:colOff>
      <xdr:row>139</xdr:row>
      <xdr:rowOff>19879</xdr:rowOff>
    </xdr:from>
    <xdr:to>
      <xdr:col>20</xdr:col>
      <xdr:colOff>265043</xdr:colOff>
      <xdr:row>142</xdr:row>
      <xdr:rowOff>6627</xdr:rowOff>
    </xdr:to>
    <xdr:sp macro="" textlink="">
      <xdr:nvSpPr>
        <xdr:cNvPr id="17" name="Strzałka: pięciokąt 16">
          <a:extLst>
            <a:ext uri="{FF2B5EF4-FFF2-40B4-BE49-F238E27FC236}">
              <a16:creationId xmlns="" xmlns:a16="http://schemas.microsoft.com/office/drawing/2014/main" id="{18043B5E-96F3-4894-A0CF-FFC698CBED95}"/>
            </a:ext>
          </a:extLst>
        </xdr:cNvPr>
        <xdr:cNvSpPr/>
      </xdr:nvSpPr>
      <xdr:spPr bwMode="auto">
        <a:xfrm flipH="1">
          <a:off x="7500731" y="46157322"/>
          <a:ext cx="1987825" cy="642731"/>
        </a:xfrm>
        <a:prstGeom prst="homePlate">
          <a:avLst>
            <a:gd name="adj" fmla="val 19072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Język</a:t>
          </a:r>
          <a:r>
            <a:rPr lang="pl-PL" sz="1100" baseline="0"/>
            <a:t> obcy</a:t>
          </a:r>
          <a:r>
            <a:rPr lang="pl-PL" sz="1100"/>
            <a:t> z bazy opisów stanowisk.</a:t>
          </a:r>
          <a:r>
            <a:rPr lang="pl-PL" sz="1100" baseline="0"/>
            <a:t> </a:t>
          </a:r>
        </a:p>
        <a:p>
          <a:pPr algn="l"/>
          <a:r>
            <a:rPr lang="pl-PL" sz="1100" baseline="0"/>
            <a:t>Ocena z rozwijanej listy</a:t>
          </a:r>
          <a:endParaRPr lang="pl-PL" sz="1100"/>
        </a:p>
      </xdr:txBody>
    </xdr:sp>
    <xdr:clientData/>
  </xdr:twoCellAnchor>
  <xdr:twoCellAnchor>
    <xdr:from>
      <xdr:col>17</xdr:col>
      <xdr:colOff>218660</xdr:colOff>
      <xdr:row>143</xdr:row>
      <xdr:rowOff>0</xdr:rowOff>
    </xdr:from>
    <xdr:to>
      <xdr:col>20</xdr:col>
      <xdr:colOff>0</xdr:colOff>
      <xdr:row>143</xdr:row>
      <xdr:rowOff>160019</xdr:rowOff>
    </xdr:to>
    <xdr:sp macro="" textlink="">
      <xdr:nvSpPr>
        <xdr:cNvPr id="18" name="Strzałka: pięciokąt 17">
          <a:extLst>
            <a:ext uri="{FF2B5EF4-FFF2-40B4-BE49-F238E27FC236}">
              <a16:creationId xmlns="" xmlns:a16="http://schemas.microsoft.com/office/drawing/2014/main" id="{B3EFE73C-18F1-4F7C-ABD5-6B01FA6259A7}"/>
            </a:ext>
          </a:extLst>
        </xdr:cNvPr>
        <xdr:cNvSpPr/>
      </xdr:nvSpPr>
      <xdr:spPr bwMode="auto">
        <a:xfrm flipH="1">
          <a:off x="7571960" y="44066128"/>
          <a:ext cx="1655860" cy="457531"/>
        </a:xfrm>
        <a:prstGeom prst="homePlate">
          <a:avLst>
            <a:gd name="adj" fmla="val 32474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Ocena generowana</a:t>
          </a:r>
          <a:r>
            <a:rPr lang="pl-PL" sz="1100" baseline="0"/>
            <a:t> przez arkusz</a:t>
          </a:r>
          <a:endParaRPr lang="pl-PL" sz="1100"/>
        </a:p>
      </xdr:txBody>
    </xdr:sp>
    <xdr:clientData/>
  </xdr:twoCellAnchor>
  <xdr:twoCellAnchor>
    <xdr:from>
      <xdr:col>17</xdr:col>
      <xdr:colOff>178905</xdr:colOff>
      <xdr:row>144</xdr:row>
      <xdr:rowOff>178904</xdr:rowOff>
    </xdr:from>
    <xdr:to>
      <xdr:col>21</xdr:col>
      <xdr:colOff>331305</xdr:colOff>
      <xdr:row>148</xdr:row>
      <xdr:rowOff>39756</xdr:rowOff>
    </xdr:to>
    <xdr:sp macro="" textlink="">
      <xdr:nvSpPr>
        <xdr:cNvPr id="19" name="Strzałka: pięciokąt 18">
          <a:extLst>
            <a:ext uri="{FF2B5EF4-FFF2-40B4-BE49-F238E27FC236}">
              <a16:creationId xmlns="" xmlns:a16="http://schemas.microsoft.com/office/drawing/2014/main" id="{D29C2764-E466-486F-B4E0-3A18101725C7}"/>
            </a:ext>
          </a:extLst>
        </xdr:cNvPr>
        <xdr:cNvSpPr/>
      </xdr:nvSpPr>
      <xdr:spPr bwMode="auto">
        <a:xfrm flipH="1">
          <a:off x="7533862" y="47999374"/>
          <a:ext cx="2643808" cy="728869"/>
        </a:xfrm>
        <a:prstGeom prst="homePlate">
          <a:avLst>
            <a:gd name="adj" fmla="val 32474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Ocena generowana</a:t>
          </a:r>
          <a:r>
            <a:rPr lang="pl-PL" sz="1100" baseline="0"/>
            <a:t> przez arkusz. Ocena ważona 0,4 kompetencje 0,6 zadania</a:t>
          </a:r>
          <a:endParaRPr lang="pl-PL" sz="1100"/>
        </a:p>
      </xdr:txBody>
    </xdr:sp>
    <xdr:clientData/>
  </xdr:twoCellAnchor>
  <xdr:twoCellAnchor>
    <xdr:from>
      <xdr:col>17</xdr:col>
      <xdr:colOff>218661</xdr:colOff>
      <xdr:row>148</xdr:row>
      <xdr:rowOff>165652</xdr:rowOff>
    </xdr:from>
    <xdr:to>
      <xdr:col>21</xdr:col>
      <xdr:colOff>371061</xdr:colOff>
      <xdr:row>150</xdr:row>
      <xdr:rowOff>39756</xdr:rowOff>
    </xdr:to>
    <xdr:sp macro="" textlink="">
      <xdr:nvSpPr>
        <xdr:cNvPr id="20" name="Strzałka: pięciokąt 19">
          <a:extLst>
            <a:ext uri="{FF2B5EF4-FFF2-40B4-BE49-F238E27FC236}">
              <a16:creationId xmlns="" xmlns:a16="http://schemas.microsoft.com/office/drawing/2014/main" id="{2CEFBBBD-A426-4972-9121-6E727FD77FC4}"/>
            </a:ext>
          </a:extLst>
        </xdr:cNvPr>
        <xdr:cNvSpPr/>
      </xdr:nvSpPr>
      <xdr:spPr bwMode="auto">
        <a:xfrm flipH="1">
          <a:off x="7573618" y="48854139"/>
          <a:ext cx="2643808" cy="364434"/>
        </a:xfrm>
        <a:prstGeom prst="homePlate">
          <a:avLst>
            <a:gd name="adj" fmla="val 32474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Ocena generowana</a:t>
          </a:r>
          <a:r>
            <a:rPr lang="pl-PL" sz="1100" baseline="0"/>
            <a:t> przez arkusz</a:t>
          </a:r>
          <a:endParaRPr lang="pl-PL" sz="1100"/>
        </a:p>
      </xdr:txBody>
    </xdr:sp>
    <xdr:clientData/>
  </xdr:twoCellAnchor>
  <xdr:twoCellAnchor>
    <xdr:from>
      <xdr:col>17</xdr:col>
      <xdr:colOff>106018</xdr:colOff>
      <xdr:row>154</xdr:row>
      <xdr:rowOff>198783</xdr:rowOff>
    </xdr:from>
    <xdr:to>
      <xdr:col>19</xdr:col>
      <xdr:colOff>351182</xdr:colOff>
      <xdr:row>156</xdr:row>
      <xdr:rowOff>6627</xdr:rowOff>
    </xdr:to>
    <xdr:sp macro="" textlink="">
      <xdr:nvSpPr>
        <xdr:cNvPr id="21" name="Strzałka: pięciokąt 20">
          <a:extLst>
            <a:ext uri="{FF2B5EF4-FFF2-40B4-BE49-F238E27FC236}">
              <a16:creationId xmlns="" xmlns:a16="http://schemas.microsoft.com/office/drawing/2014/main" id="{AAA21663-54D9-4DA1-BC2D-9C70BBA711BE}"/>
            </a:ext>
          </a:extLst>
        </xdr:cNvPr>
        <xdr:cNvSpPr/>
      </xdr:nvSpPr>
      <xdr:spPr bwMode="auto">
        <a:xfrm flipH="1">
          <a:off x="7460975" y="50716070"/>
          <a:ext cx="1490868" cy="642731"/>
        </a:xfrm>
        <a:prstGeom prst="homePlate">
          <a:avLst>
            <a:gd name="adj" fmla="val 32474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Wypełnia</a:t>
          </a:r>
          <a:r>
            <a:rPr lang="pl-PL" sz="1100" baseline="0"/>
            <a:t> pracownik na etapie samooceny</a:t>
          </a:r>
          <a:endParaRPr lang="pl-PL" sz="1100"/>
        </a:p>
      </xdr:txBody>
    </xdr:sp>
    <xdr:clientData/>
  </xdr:twoCellAnchor>
  <xdr:twoCellAnchor>
    <xdr:from>
      <xdr:col>17</xdr:col>
      <xdr:colOff>116542</xdr:colOff>
      <xdr:row>111</xdr:row>
      <xdr:rowOff>44825</xdr:rowOff>
    </xdr:from>
    <xdr:to>
      <xdr:col>22</xdr:col>
      <xdr:colOff>441223</xdr:colOff>
      <xdr:row>122</xdr:row>
      <xdr:rowOff>126677</xdr:rowOff>
    </xdr:to>
    <xdr:sp macro="" textlink="">
      <xdr:nvSpPr>
        <xdr:cNvPr id="22" name="Strzałka: pięciokąt 21">
          <a:extLst>
            <a:ext uri="{FF2B5EF4-FFF2-40B4-BE49-F238E27FC236}">
              <a16:creationId xmlns="" xmlns:a16="http://schemas.microsoft.com/office/drawing/2014/main" id="{2F8DDE43-3FD4-4FAD-81AF-0EC71A9EE0D4}"/>
            </a:ext>
          </a:extLst>
        </xdr:cNvPr>
        <xdr:cNvSpPr/>
      </xdr:nvSpPr>
      <xdr:spPr bwMode="auto">
        <a:xfrm flipH="1">
          <a:off x="7467601" y="38351013"/>
          <a:ext cx="3462328" cy="1955476"/>
        </a:xfrm>
        <a:prstGeom prst="homePlate">
          <a:avLst>
            <a:gd name="adj" fmla="val 14706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lvl="1" algn="l"/>
          <a:r>
            <a:rPr lang="pl-PL" sz="1100" baseline="0"/>
            <a:t>Jeżeli w profilu jest wybrana tylko jedna kompetencja stanowiskowa arkusz uwzględni to w wyniku </a:t>
          </a:r>
          <a:endParaRPr lang="pl-PL" sz="1100"/>
        </a:p>
      </xdr:txBody>
    </xdr:sp>
    <xdr:clientData/>
  </xdr:twoCellAnchor>
  <xdr:twoCellAnchor>
    <xdr:from>
      <xdr:col>17</xdr:col>
      <xdr:colOff>121920</xdr:colOff>
      <xdr:row>2</xdr:row>
      <xdr:rowOff>83820</xdr:rowOff>
    </xdr:from>
    <xdr:to>
      <xdr:col>22</xdr:col>
      <xdr:colOff>114300</xdr:colOff>
      <xdr:row>13</xdr:row>
      <xdr:rowOff>121920</xdr:rowOff>
    </xdr:to>
    <xdr:sp macro="" textlink="">
      <xdr:nvSpPr>
        <xdr:cNvPr id="23" name="Strzałka: pięciokąt 22">
          <a:extLst>
            <a:ext uri="{FF2B5EF4-FFF2-40B4-BE49-F238E27FC236}">
              <a16:creationId xmlns="" xmlns:a16="http://schemas.microsoft.com/office/drawing/2014/main" id="{712F1ACF-B2B4-44B3-9B4A-8ADB07FAC5B4}"/>
            </a:ext>
          </a:extLst>
        </xdr:cNvPr>
        <xdr:cNvSpPr/>
      </xdr:nvSpPr>
      <xdr:spPr bwMode="auto">
        <a:xfrm flipH="1">
          <a:off x="7475220" y="899160"/>
          <a:ext cx="3116580" cy="1988820"/>
        </a:xfrm>
        <a:prstGeom prst="homePlate">
          <a:avLst>
            <a:gd name="adj" fmla="val 19349"/>
          </a:avLst>
        </a:prstGeom>
        <a:solidFill>
          <a:srgbClr val="FFFFFF"/>
        </a:solidFill>
        <a:ln w="2857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l-PL" sz="1100"/>
            <a:t>Proces oceny:</a:t>
          </a:r>
        </a:p>
        <a:p>
          <a:pPr algn="l"/>
          <a:r>
            <a:rPr lang="pl-PL" sz="1100" b="1"/>
            <a:t>Generowanie arkusza oceny </a:t>
          </a:r>
          <a:r>
            <a:rPr lang="pl-PL" sz="1100"/>
            <a:t>z bazy opisów stanowisk (zawiera zadania,</a:t>
          </a:r>
          <a:r>
            <a:rPr lang="pl-PL" sz="1100" baseline="0"/>
            <a:t> profil kompetencyjny, wiedzę programy dedykowane stanowisku)</a:t>
          </a:r>
        </a:p>
        <a:p>
          <a:pPr algn="l"/>
          <a:r>
            <a:rPr lang="pl-PL" sz="1100" b="1" baseline="0"/>
            <a:t>Samoocena pracownika</a:t>
          </a:r>
          <a:r>
            <a:rPr lang="pl-PL" sz="1100" baseline="0"/>
            <a:t> - kompetencje i warunki pracy</a:t>
          </a:r>
        </a:p>
        <a:p>
          <a:pPr algn="l"/>
          <a:r>
            <a:rPr lang="pl-PL" sz="1100" b="1" baseline="0"/>
            <a:t>Ocewna przełożonego</a:t>
          </a:r>
        </a:p>
        <a:p>
          <a:pPr algn="l"/>
          <a:r>
            <a:rPr lang="pl-PL" sz="1100" b="1" baseline="0"/>
            <a:t>Rozmowa ocenojaca</a:t>
          </a:r>
          <a:endParaRPr lang="pl-PL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</xdr:row>
      <xdr:rowOff>0</xdr:rowOff>
    </xdr:from>
    <xdr:to>
      <xdr:col>12</xdr:col>
      <xdr:colOff>381000</xdr:colOff>
      <xdr:row>1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EEAD8553-749D-9203-8801-14AE5DC9BCF9}"/>
            </a:ext>
          </a:extLst>
        </xdr:cNvPr>
        <xdr:cNvSpPr txBox="1"/>
      </xdr:nvSpPr>
      <xdr:spPr>
        <a:xfrm>
          <a:off x="281940" y="152400"/>
          <a:ext cx="8633460" cy="470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9"/>
  <sheetViews>
    <sheetView tabSelected="1" zoomScaleNormal="100" workbookViewId="0">
      <pane ySplit="2" topLeftCell="A27" activePane="bottomLeft" state="frozen"/>
      <selection pane="bottomLeft" activeCell="S30" sqref="S30"/>
    </sheetView>
  </sheetViews>
  <sheetFormatPr defaultColWidth="9.140625" defaultRowHeight="12.75"/>
  <cols>
    <col min="1" max="1" width="27.85546875" style="35" customWidth="1"/>
    <col min="2" max="2" width="59.28515625" style="35" customWidth="1"/>
    <col min="3" max="3" width="11.5703125" style="35" customWidth="1"/>
    <col min="4" max="4" width="8.42578125" style="35" customWidth="1"/>
    <col min="5" max="11" width="9.140625" style="35" hidden="1" customWidth="1"/>
    <col min="12" max="12" width="15.7109375" style="35" hidden="1" customWidth="1"/>
    <col min="13" max="16" width="9.140625" style="35" hidden="1" customWidth="1"/>
    <col min="17" max="17" width="0" style="35" hidden="1" customWidth="1"/>
    <col min="18" max="16384" width="9.140625" style="35"/>
  </cols>
  <sheetData>
    <row r="1" spans="1:16" ht="51.75" customHeight="1" thickBot="1">
      <c r="A1" s="113" t="s">
        <v>151</v>
      </c>
      <c r="B1" s="181" t="s">
        <v>178</v>
      </c>
      <c r="C1" s="182"/>
      <c r="D1" s="183"/>
      <c r="E1" s="34"/>
    </row>
    <row r="2" spans="1:16" ht="12.75" customHeight="1">
      <c r="E2" s="82" t="s">
        <v>144</v>
      </c>
      <c r="F2" s="82" t="s">
        <v>141</v>
      </c>
      <c r="G2" s="83" t="s">
        <v>5</v>
      </c>
      <c r="H2" s="83" t="s">
        <v>142</v>
      </c>
      <c r="I2" s="84" t="s">
        <v>148</v>
      </c>
      <c r="J2" s="83" t="s">
        <v>149</v>
      </c>
      <c r="K2" s="82" t="s">
        <v>145</v>
      </c>
      <c r="L2" s="83" t="s">
        <v>24</v>
      </c>
      <c r="M2" s="83" t="s">
        <v>56</v>
      </c>
      <c r="N2" s="83" t="s">
        <v>25</v>
      </c>
      <c r="O2" s="83" t="s">
        <v>10</v>
      </c>
      <c r="P2" s="83" t="s">
        <v>11</v>
      </c>
    </row>
    <row r="3" spans="1:16" ht="12.75" customHeight="1">
      <c r="A3" s="114" t="s">
        <v>23</v>
      </c>
      <c r="B3" s="141" t="s">
        <v>153</v>
      </c>
      <c r="C3" s="27"/>
      <c r="D3" s="85"/>
      <c r="E3" s="81">
        <v>1</v>
      </c>
      <c r="F3" s="81">
        <f>C$4</f>
        <v>0</v>
      </c>
      <c r="G3" s="81" t="str">
        <f>B$4</f>
        <v>Z bazy opisów stanowisk</v>
      </c>
      <c r="H3" s="81" t="str">
        <f>B$5</f>
        <v>Z bazy opisów stanowisk</v>
      </c>
      <c r="I3" s="81" t="str">
        <f>B$6</f>
        <v>Z bazy opisów stanowisk</v>
      </c>
      <c r="J3" s="81" t="str">
        <f>B$7</f>
        <v>Z bazy opisów stanowisk</v>
      </c>
      <c r="K3" s="81" t="str">
        <f t="shared" ref="K3:K34" si="0">B$3</f>
        <v>Wpis ręczny</v>
      </c>
      <c r="L3" s="112" t="str">
        <f t="shared" ref="L3:L34" si="1">B$8</f>
        <v>Wpis ręczny</v>
      </c>
      <c r="M3" s="112" t="str">
        <f t="shared" ref="M3:M34" si="2">B$9</f>
        <v>Z bazy opisów stanowisk</v>
      </c>
      <c r="N3" s="112" t="str">
        <f t="shared" ref="N3:N34" si="3">B$10</f>
        <v>Wpis ręczny</v>
      </c>
      <c r="O3" s="112" t="str">
        <f t="shared" ref="O3:O34" si="4">B$11</f>
        <v>Wpis ręczny</v>
      </c>
      <c r="P3" s="112" t="str">
        <f t="shared" ref="P3:P34" si="5">B$12</f>
        <v>Wpis ręczny</v>
      </c>
    </row>
    <row r="4" spans="1:16" ht="12.75" customHeight="1">
      <c r="A4" s="115" t="s">
        <v>5</v>
      </c>
      <c r="B4" s="141" t="s">
        <v>152</v>
      </c>
      <c r="C4" s="137"/>
      <c r="D4" s="85"/>
      <c r="E4" s="81">
        <v>2</v>
      </c>
      <c r="F4" s="81">
        <f t="shared" ref="F4:F60" si="6">C$4</f>
        <v>0</v>
      </c>
      <c r="G4" s="81" t="str">
        <f t="shared" ref="G4:G60" si="7">B$4</f>
        <v>Z bazy opisów stanowisk</v>
      </c>
      <c r="H4" s="81" t="str">
        <f t="shared" ref="H4:H60" si="8">B$5</f>
        <v>Z bazy opisów stanowisk</v>
      </c>
      <c r="I4" s="81" t="str">
        <f t="shared" ref="I4:I60" si="9">B$6</f>
        <v>Z bazy opisów stanowisk</v>
      </c>
      <c r="J4" s="81" t="str">
        <f t="shared" ref="J4:J60" si="10">B$7</f>
        <v>Z bazy opisów stanowisk</v>
      </c>
      <c r="K4" s="81" t="str">
        <f t="shared" si="0"/>
        <v>Wpis ręczny</v>
      </c>
      <c r="L4" s="112" t="str">
        <f t="shared" si="1"/>
        <v>Wpis ręczny</v>
      </c>
      <c r="M4" s="112" t="str">
        <f t="shared" si="2"/>
        <v>Z bazy opisów stanowisk</v>
      </c>
      <c r="N4" s="112" t="str">
        <f t="shared" si="3"/>
        <v>Wpis ręczny</v>
      </c>
      <c r="O4" s="112" t="str">
        <f t="shared" si="4"/>
        <v>Wpis ręczny</v>
      </c>
      <c r="P4" s="112" t="str">
        <f t="shared" si="5"/>
        <v>Wpis ręczny</v>
      </c>
    </row>
    <row r="5" spans="1:16" ht="12.75" customHeight="1">
      <c r="A5" s="115" t="s">
        <v>142</v>
      </c>
      <c r="B5" s="141" t="s">
        <v>152</v>
      </c>
      <c r="C5" s="27"/>
      <c r="D5" s="85"/>
      <c r="E5" s="81">
        <v>3</v>
      </c>
      <c r="F5" s="81">
        <f t="shared" si="6"/>
        <v>0</v>
      </c>
      <c r="G5" s="81" t="str">
        <f t="shared" si="7"/>
        <v>Z bazy opisów stanowisk</v>
      </c>
      <c r="H5" s="81" t="str">
        <f t="shared" si="8"/>
        <v>Z bazy opisów stanowisk</v>
      </c>
      <c r="I5" s="81" t="str">
        <f t="shared" si="9"/>
        <v>Z bazy opisów stanowisk</v>
      </c>
      <c r="J5" s="81" t="str">
        <f t="shared" si="10"/>
        <v>Z bazy opisów stanowisk</v>
      </c>
      <c r="K5" s="81" t="str">
        <f t="shared" si="0"/>
        <v>Wpis ręczny</v>
      </c>
      <c r="L5" s="112" t="str">
        <f t="shared" si="1"/>
        <v>Wpis ręczny</v>
      </c>
      <c r="M5" s="112" t="str">
        <f t="shared" si="2"/>
        <v>Z bazy opisów stanowisk</v>
      </c>
      <c r="N5" s="112" t="str">
        <f t="shared" si="3"/>
        <v>Wpis ręczny</v>
      </c>
      <c r="O5" s="112" t="str">
        <f t="shared" si="4"/>
        <v>Wpis ręczny</v>
      </c>
      <c r="P5" s="112" t="str">
        <f t="shared" si="5"/>
        <v>Wpis ręczny</v>
      </c>
    </row>
    <row r="6" spans="1:16">
      <c r="A6" s="114" t="s">
        <v>146</v>
      </c>
      <c r="B6" s="141" t="s">
        <v>152</v>
      </c>
      <c r="C6" s="27"/>
      <c r="D6" s="85"/>
      <c r="E6" s="81">
        <v>4</v>
      </c>
      <c r="F6" s="81">
        <f t="shared" si="6"/>
        <v>0</v>
      </c>
      <c r="G6" s="81" t="str">
        <f t="shared" si="7"/>
        <v>Z bazy opisów stanowisk</v>
      </c>
      <c r="H6" s="81" t="str">
        <f t="shared" si="8"/>
        <v>Z bazy opisów stanowisk</v>
      </c>
      <c r="I6" s="81" t="str">
        <f t="shared" si="9"/>
        <v>Z bazy opisów stanowisk</v>
      </c>
      <c r="J6" s="81" t="str">
        <f t="shared" si="10"/>
        <v>Z bazy opisów stanowisk</v>
      </c>
      <c r="K6" s="81" t="str">
        <f t="shared" si="0"/>
        <v>Wpis ręczny</v>
      </c>
      <c r="L6" s="112" t="str">
        <f t="shared" si="1"/>
        <v>Wpis ręczny</v>
      </c>
      <c r="M6" s="112" t="str">
        <f t="shared" si="2"/>
        <v>Z bazy opisów stanowisk</v>
      </c>
      <c r="N6" s="112" t="str">
        <f t="shared" si="3"/>
        <v>Wpis ręczny</v>
      </c>
      <c r="O6" s="112" t="str">
        <f t="shared" si="4"/>
        <v>Wpis ręczny</v>
      </c>
      <c r="P6" s="112" t="str">
        <f t="shared" si="5"/>
        <v>Wpis ręczny</v>
      </c>
    </row>
    <row r="7" spans="1:16">
      <c r="A7" s="114" t="s">
        <v>147</v>
      </c>
      <c r="B7" s="141" t="s">
        <v>152</v>
      </c>
      <c r="C7" s="27"/>
      <c r="D7" s="85"/>
      <c r="E7" s="81">
        <v>5</v>
      </c>
      <c r="F7" s="81">
        <f t="shared" si="6"/>
        <v>0</v>
      </c>
      <c r="G7" s="81" t="str">
        <f t="shared" si="7"/>
        <v>Z bazy opisów stanowisk</v>
      </c>
      <c r="H7" s="81" t="str">
        <f t="shared" si="8"/>
        <v>Z bazy opisów stanowisk</v>
      </c>
      <c r="I7" s="81" t="str">
        <f t="shared" si="9"/>
        <v>Z bazy opisów stanowisk</v>
      </c>
      <c r="J7" s="81" t="str">
        <f t="shared" si="10"/>
        <v>Z bazy opisów stanowisk</v>
      </c>
      <c r="K7" s="81" t="str">
        <f t="shared" si="0"/>
        <v>Wpis ręczny</v>
      </c>
      <c r="L7" s="112" t="str">
        <f t="shared" si="1"/>
        <v>Wpis ręczny</v>
      </c>
      <c r="M7" s="112" t="str">
        <f t="shared" si="2"/>
        <v>Z bazy opisów stanowisk</v>
      </c>
      <c r="N7" s="112" t="str">
        <f t="shared" si="3"/>
        <v>Wpis ręczny</v>
      </c>
      <c r="O7" s="112" t="str">
        <f t="shared" si="4"/>
        <v>Wpis ręczny</v>
      </c>
      <c r="P7" s="112" t="str">
        <f t="shared" si="5"/>
        <v>Wpis ręczny</v>
      </c>
    </row>
    <row r="8" spans="1:16" ht="12.75" customHeight="1">
      <c r="A8" s="115" t="s">
        <v>24</v>
      </c>
      <c r="B8" s="141" t="s">
        <v>153</v>
      </c>
      <c r="C8" s="27"/>
      <c r="D8" s="85"/>
      <c r="E8" s="81">
        <v>6</v>
      </c>
      <c r="F8" s="81">
        <f t="shared" si="6"/>
        <v>0</v>
      </c>
      <c r="G8" s="81" t="str">
        <f t="shared" si="7"/>
        <v>Z bazy opisów stanowisk</v>
      </c>
      <c r="H8" s="81" t="str">
        <f t="shared" si="8"/>
        <v>Z bazy opisów stanowisk</v>
      </c>
      <c r="I8" s="81" t="str">
        <f t="shared" si="9"/>
        <v>Z bazy opisów stanowisk</v>
      </c>
      <c r="J8" s="81" t="str">
        <f t="shared" si="10"/>
        <v>Z bazy opisów stanowisk</v>
      </c>
      <c r="K8" s="81" t="str">
        <f t="shared" si="0"/>
        <v>Wpis ręczny</v>
      </c>
      <c r="L8" s="112" t="str">
        <f t="shared" si="1"/>
        <v>Wpis ręczny</v>
      </c>
      <c r="M8" s="112" t="str">
        <f t="shared" si="2"/>
        <v>Z bazy opisów stanowisk</v>
      </c>
      <c r="N8" s="112" t="str">
        <f t="shared" si="3"/>
        <v>Wpis ręczny</v>
      </c>
      <c r="O8" s="112" t="str">
        <f t="shared" si="4"/>
        <v>Wpis ręczny</v>
      </c>
      <c r="P8" s="112" t="str">
        <f t="shared" si="5"/>
        <v>Wpis ręczny</v>
      </c>
    </row>
    <row r="9" spans="1:16" ht="12.75" customHeight="1">
      <c r="A9" s="115" t="s">
        <v>56</v>
      </c>
      <c r="B9" s="141" t="s">
        <v>152</v>
      </c>
      <c r="C9" s="28"/>
      <c r="D9" s="86"/>
      <c r="E9" s="81">
        <v>7</v>
      </c>
      <c r="F9" s="81">
        <f t="shared" si="6"/>
        <v>0</v>
      </c>
      <c r="G9" s="81" t="str">
        <f t="shared" si="7"/>
        <v>Z bazy opisów stanowisk</v>
      </c>
      <c r="H9" s="81" t="str">
        <f t="shared" si="8"/>
        <v>Z bazy opisów stanowisk</v>
      </c>
      <c r="I9" s="81" t="str">
        <f t="shared" si="9"/>
        <v>Z bazy opisów stanowisk</v>
      </c>
      <c r="J9" s="81" t="str">
        <f t="shared" si="10"/>
        <v>Z bazy opisów stanowisk</v>
      </c>
      <c r="K9" s="81" t="str">
        <f t="shared" si="0"/>
        <v>Wpis ręczny</v>
      </c>
      <c r="L9" s="112" t="str">
        <f t="shared" si="1"/>
        <v>Wpis ręczny</v>
      </c>
      <c r="M9" s="112" t="str">
        <f t="shared" si="2"/>
        <v>Z bazy opisów stanowisk</v>
      </c>
      <c r="N9" s="112" t="str">
        <f t="shared" si="3"/>
        <v>Wpis ręczny</v>
      </c>
      <c r="O9" s="112" t="str">
        <f t="shared" si="4"/>
        <v>Wpis ręczny</v>
      </c>
      <c r="P9" s="112" t="str">
        <f t="shared" si="5"/>
        <v>Wpis ręczny</v>
      </c>
    </row>
    <row r="10" spans="1:16" ht="25.5" customHeight="1">
      <c r="A10" s="115" t="s">
        <v>25</v>
      </c>
      <c r="B10" s="141" t="s">
        <v>153</v>
      </c>
      <c r="C10" s="27"/>
      <c r="D10" s="85"/>
      <c r="E10" s="81">
        <v>8</v>
      </c>
      <c r="F10" s="81">
        <f t="shared" si="6"/>
        <v>0</v>
      </c>
      <c r="G10" s="81" t="str">
        <f t="shared" si="7"/>
        <v>Z bazy opisów stanowisk</v>
      </c>
      <c r="H10" s="81" t="str">
        <f t="shared" si="8"/>
        <v>Z bazy opisów stanowisk</v>
      </c>
      <c r="I10" s="81" t="str">
        <f t="shared" si="9"/>
        <v>Z bazy opisów stanowisk</v>
      </c>
      <c r="J10" s="81" t="str">
        <f t="shared" si="10"/>
        <v>Z bazy opisów stanowisk</v>
      </c>
      <c r="K10" s="81" t="str">
        <f t="shared" si="0"/>
        <v>Wpis ręczny</v>
      </c>
      <c r="L10" s="112" t="str">
        <f t="shared" si="1"/>
        <v>Wpis ręczny</v>
      </c>
      <c r="M10" s="112" t="str">
        <f t="shared" si="2"/>
        <v>Z bazy opisów stanowisk</v>
      </c>
      <c r="N10" s="112" t="str">
        <f t="shared" si="3"/>
        <v>Wpis ręczny</v>
      </c>
      <c r="O10" s="112" t="str">
        <f t="shared" si="4"/>
        <v>Wpis ręczny</v>
      </c>
      <c r="P10" s="112" t="str">
        <f t="shared" si="5"/>
        <v>Wpis ręczny</v>
      </c>
    </row>
    <row r="11" spans="1:16" ht="12.75" customHeight="1">
      <c r="A11" s="115" t="s">
        <v>10</v>
      </c>
      <c r="B11" s="141" t="s">
        <v>153</v>
      </c>
      <c r="C11" s="27"/>
      <c r="D11" s="85"/>
      <c r="E11" s="81">
        <v>9</v>
      </c>
      <c r="F11" s="81">
        <f t="shared" si="6"/>
        <v>0</v>
      </c>
      <c r="G11" s="81" t="str">
        <f t="shared" si="7"/>
        <v>Z bazy opisów stanowisk</v>
      </c>
      <c r="H11" s="81" t="str">
        <f t="shared" si="8"/>
        <v>Z bazy opisów stanowisk</v>
      </c>
      <c r="I11" s="81" t="str">
        <f t="shared" si="9"/>
        <v>Z bazy opisów stanowisk</v>
      </c>
      <c r="J11" s="81" t="str">
        <f t="shared" si="10"/>
        <v>Z bazy opisów stanowisk</v>
      </c>
      <c r="K11" s="81" t="str">
        <f t="shared" si="0"/>
        <v>Wpis ręczny</v>
      </c>
      <c r="L11" s="112" t="str">
        <f t="shared" si="1"/>
        <v>Wpis ręczny</v>
      </c>
      <c r="M11" s="112" t="str">
        <f t="shared" si="2"/>
        <v>Z bazy opisów stanowisk</v>
      </c>
      <c r="N11" s="112" t="str">
        <f t="shared" si="3"/>
        <v>Wpis ręczny</v>
      </c>
      <c r="O11" s="112" t="str">
        <f t="shared" si="4"/>
        <v>Wpis ręczny</v>
      </c>
      <c r="P11" s="112" t="str">
        <f t="shared" si="5"/>
        <v>Wpis ręczny</v>
      </c>
    </row>
    <row r="12" spans="1:16" ht="13.5" customHeight="1">
      <c r="A12" s="115" t="s">
        <v>11</v>
      </c>
      <c r="B12" s="141" t="s">
        <v>153</v>
      </c>
      <c r="C12" s="27"/>
      <c r="D12" s="85"/>
      <c r="E12" s="81">
        <v>10</v>
      </c>
      <c r="F12" s="81">
        <f t="shared" si="6"/>
        <v>0</v>
      </c>
      <c r="G12" s="81" t="str">
        <f t="shared" si="7"/>
        <v>Z bazy opisów stanowisk</v>
      </c>
      <c r="H12" s="81" t="str">
        <f t="shared" si="8"/>
        <v>Z bazy opisów stanowisk</v>
      </c>
      <c r="I12" s="81" t="str">
        <f t="shared" si="9"/>
        <v>Z bazy opisów stanowisk</v>
      </c>
      <c r="J12" s="81" t="str">
        <f t="shared" si="10"/>
        <v>Z bazy opisów stanowisk</v>
      </c>
      <c r="K12" s="81" t="str">
        <f t="shared" si="0"/>
        <v>Wpis ręczny</v>
      </c>
      <c r="L12" s="112" t="str">
        <f t="shared" si="1"/>
        <v>Wpis ręczny</v>
      </c>
      <c r="M12" s="112" t="str">
        <f t="shared" si="2"/>
        <v>Z bazy opisów stanowisk</v>
      </c>
      <c r="N12" s="112" t="str">
        <f t="shared" si="3"/>
        <v>Wpis ręczny</v>
      </c>
      <c r="O12" s="112" t="str">
        <f t="shared" si="4"/>
        <v>Wpis ręczny</v>
      </c>
      <c r="P12" s="112" t="str">
        <f t="shared" si="5"/>
        <v>Wpis ręczny</v>
      </c>
    </row>
    <row r="13" spans="1:16">
      <c r="A13" s="116" t="s">
        <v>12</v>
      </c>
      <c r="B13" s="36"/>
      <c r="C13" s="36"/>
      <c r="D13" s="87"/>
      <c r="E13" s="81">
        <v>11</v>
      </c>
      <c r="F13" s="81">
        <f t="shared" si="6"/>
        <v>0</v>
      </c>
      <c r="G13" s="81" t="str">
        <f t="shared" si="7"/>
        <v>Z bazy opisów stanowisk</v>
      </c>
      <c r="H13" s="81" t="str">
        <f t="shared" si="8"/>
        <v>Z bazy opisów stanowisk</v>
      </c>
      <c r="I13" s="81" t="str">
        <f t="shared" si="9"/>
        <v>Z bazy opisów stanowisk</v>
      </c>
      <c r="J13" s="81" t="str">
        <f t="shared" si="10"/>
        <v>Z bazy opisów stanowisk</v>
      </c>
      <c r="K13" s="81" t="str">
        <f t="shared" si="0"/>
        <v>Wpis ręczny</v>
      </c>
      <c r="L13" s="112" t="str">
        <f t="shared" si="1"/>
        <v>Wpis ręczny</v>
      </c>
      <c r="M13" s="112" t="str">
        <f t="shared" si="2"/>
        <v>Z bazy opisów stanowisk</v>
      </c>
      <c r="N13" s="112" t="str">
        <f t="shared" si="3"/>
        <v>Wpis ręczny</v>
      </c>
      <c r="O13" s="112" t="str">
        <f t="shared" si="4"/>
        <v>Wpis ręczny</v>
      </c>
      <c r="P13" s="112" t="str">
        <f t="shared" si="5"/>
        <v>Wpis ręczny</v>
      </c>
    </row>
    <row r="14" spans="1:16">
      <c r="A14" s="117" t="s">
        <v>26</v>
      </c>
      <c r="B14" s="145"/>
      <c r="C14" s="37"/>
      <c r="D14" s="88"/>
      <c r="E14" s="81">
        <v>12</v>
      </c>
      <c r="F14" s="81">
        <f t="shared" si="6"/>
        <v>0</v>
      </c>
      <c r="G14" s="81" t="str">
        <f t="shared" si="7"/>
        <v>Z bazy opisów stanowisk</v>
      </c>
      <c r="H14" s="81" t="str">
        <f t="shared" si="8"/>
        <v>Z bazy opisów stanowisk</v>
      </c>
      <c r="I14" s="81" t="str">
        <f t="shared" si="9"/>
        <v>Z bazy opisów stanowisk</v>
      </c>
      <c r="J14" s="81" t="str">
        <f t="shared" si="10"/>
        <v>Z bazy opisów stanowisk</v>
      </c>
      <c r="K14" s="81" t="str">
        <f t="shared" si="0"/>
        <v>Wpis ręczny</v>
      </c>
      <c r="L14" s="112" t="str">
        <f t="shared" si="1"/>
        <v>Wpis ręczny</v>
      </c>
      <c r="M14" s="112" t="str">
        <f t="shared" si="2"/>
        <v>Z bazy opisów stanowisk</v>
      </c>
      <c r="N14" s="112" t="str">
        <f t="shared" si="3"/>
        <v>Wpis ręczny</v>
      </c>
      <c r="O14" s="112" t="str">
        <f t="shared" si="4"/>
        <v>Wpis ręczny</v>
      </c>
      <c r="P14" s="112" t="str">
        <f t="shared" si="5"/>
        <v>Wpis ręczny</v>
      </c>
    </row>
    <row r="15" spans="1:16">
      <c r="A15" s="142">
        <v>1</v>
      </c>
      <c r="B15" s="146"/>
      <c r="C15" s="143"/>
      <c r="D15" s="89"/>
      <c r="E15" s="81">
        <v>13</v>
      </c>
      <c r="F15" s="81">
        <f t="shared" si="6"/>
        <v>0</v>
      </c>
      <c r="G15" s="81" t="str">
        <f t="shared" si="7"/>
        <v>Z bazy opisów stanowisk</v>
      </c>
      <c r="H15" s="81" t="str">
        <f t="shared" si="8"/>
        <v>Z bazy opisów stanowisk</v>
      </c>
      <c r="I15" s="81" t="str">
        <f t="shared" si="9"/>
        <v>Z bazy opisów stanowisk</v>
      </c>
      <c r="J15" s="81" t="str">
        <f t="shared" si="10"/>
        <v>Z bazy opisów stanowisk</v>
      </c>
      <c r="K15" s="81" t="str">
        <f t="shared" si="0"/>
        <v>Wpis ręczny</v>
      </c>
      <c r="L15" s="112" t="str">
        <f t="shared" si="1"/>
        <v>Wpis ręczny</v>
      </c>
      <c r="M15" s="112" t="str">
        <f t="shared" si="2"/>
        <v>Z bazy opisów stanowisk</v>
      </c>
      <c r="N15" s="112" t="str">
        <f t="shared" si="3"/>
        <v>Wpis ręczny</v>
      </c>
      <c r="O15" s="112" t="str">
        <f t="shared" si="4"/>
        <v>Wpis ręczny</v>
      </c>
      <c r="P15" s="112" t="str">
        <f t="shared" si="5"/>
        <v>Wpis ręczny</v>
      </c>
    </row>
    <row r="16" spans="1:16">
      <c r="A16" s="142">
        <v>2</v>
      </c>
      <c r="B16" s="146"/>
      <c r="C16" s="144"/>
      <c r="D16" s="90"/>
      <c r="E16" s="81">
        <v>14</v>
      </c>
      <c r="F16" s="81">
        <f t="shared" si="6"/>
        <v>0</v>
      </c>
      <c r="G16" s="81" t="str">
        <f t="shared" si="7"/>
        <v>Z bazy opisów stanowisk</v>
      </c>
      <c r="H16" s="81" t="str">
        <f t="shared" si="8"/>
        <v>Z bazy opisów stanowisk</v>
      </c>
      <c r="I16" s="81" t="str">
        <f t="shared" si="9"/>
        <v>Z bazy opisów stanowisk</v>
      </c>
      <c r="J16" s="81" t="str">
        <f t="shared" si="10"/>
        <v>Z bazy opisów stanowisk</v>
      </c>
      <c r="K16" s="81" t="str">
        <f t="shared" si="0"/>
        <v>Wpis ręczny</v>
      </c>
      <c r="L16" s="112" t="str">
        <f t="shared" si="1"/>
        <v>Wpis ręczny</v>
      </c>
      <c r="M16" s="112" t="str">
        <f t="shared" si="2"/>
        <v>Z bazy opisów stanowisk</v>
      </c>
      <c r="N16" s="112" t="str">
        <f t="shared" si="3"/>
        <v>Wpis ręczny</v>
      </c>
      <c r="O16" s="112" t="str">
        <f t="shared" si="4"/>
        <v>Wpis ręczny</v>
      </c>
      <c r="P16" s="112" t="str">
        <f t="shared" si="5"/>
        <v>Wpis ręczny</v>
      </c>
    </row>
    <row r="17" spans="1:16">
      <c r="A17" s="142">
        <v>3</v>
      </c>
      <c r="B17" s="146"/>
      <c r="C17" s="144"/>
      <c r="D17" s="90"/>
      <c r="E17" s="81">
        <v>15</v>
      </c>
      <c r="F17" s="81">
        <f t="shared" si="6"/>
        <v>0</v>
      </c>
      <c r="G17" s="81" t="str">
        <f t="shared" si="7"/>
        <v>Z bazy opisów stanowisk</v>
      </c>
      <c r="H17" s="81" t="str">
        <f t="shared" si="8"/>
        <v>Z bazy opisów stanowisk</v>
      </c>
      <c r="I17" s="81" t="str">
        <f t="shared" si="9"/>
        <v>Z bazy opisów stanowisk</v>
      </c>
      <c r="J17" s="81" t="str">
        <f t="shared" si="10"/>
        <v>Z bazy opisów stanowisk</v>
      </c>
      <c r="K17" s="81" t="str">
        <f t="shared" si="0"/>
        <v>Wpis ręczny</v>
      </c>
      <c r="L17" s="112" t="str">
        <f t="shared" si="1"/>
        <v>Wpis ręczny</v>
      </c>
      <c r="M17" s="112" t="str">
        <f t="shared" si="2"/>
        <v>Z bazy opisów stanowisk</v>
      </c>
      <c r="N17" s="112" t="str">
        <f t="shared" si="3"/>
        <v>Wpis ręczny</v>
      </c>
      <c r="O17" s="112" t="str">
        <f t="shared" si="4"/>
        <v>Wpis ręczny</v>
      </c>
      <c r="P17" s="112" t="str">
        <f t="shared" si="5"/>
        <v>Wpis ręczny</v>
      </c>
    </row>
    <row r="18" spans="1:16">
      <c r="A18" s="142">
        <v>4</v>
      </c>
      <c r="B18" s="146"/>
      <c r="C18" s="143"/>
      <c r="D18" s="89"/>
      <c r="E18" s="81">
        <v>16</v>
      </c>
      <c r="F18" s="81">
        <f t="shared" si="6"/>
        <v>0</v>
      </c>
      <c r="G18" s="81" t="str">
        <f t="shared" si="7"/>
        <v>Z bazy opisów stanowisk</v>
      </c>
      <c r="H18" s="81" t="str">
        <f t="shared" si="8"/>
        <v>Z bazy opisów stanowisk</v>
      </c>
      <c r="I18" s="81" t="str">
        <f t="shared" si="9"/>
        <v>Z bazy opisów stanowisk</v>
      </c>
      <c r="J18" s="81" t="str">
        <f t="shared" si="10"/>
        <v>Z bazy opisów stanowisk</v>
      </c>
      <c r="K18" s="81" t="str">
        <f t="shared" si="0"/>
        <v>Wpis ręczny</v>
      </c>
      <c r="L18" s="112" t="str">
        <f t="shared" si="1"/>
        <v>Wpis ręczny</v>
      </c>
      <c r="M18" s="112" t="str">
        <f t="shared" si="2"/>
        <v>Z bazy opisów stanowisk</v>
      </c>
      <c r="N18" s="112" t="str">
        <f t="shared" si="3"/>
        <v>Wpis ręczny</v>
      </c>
      <c r="O18" s="112" t="str">
        <f t="shared" si="4"/>
        <v>Wpis ręczny</v>
      </c>
      <c r="P18" s="112" t="str">
        <f t="shared" si="5"/>
        <v>Wpis ręczny</v>
      </c>
    </row>
    <row r="19" spans="1:16">
      <c r="A19" s="142">
        <v>5</v>
      </c>
      <c r="B19" s="146"/>
      <c r="C19" s="143"/>
      <c r="D19" s="89"/>
      <c r="E19" s="81">
        <v>17</v>
      </c>
      <c r="F19" s="81">
        <f t="shared" si="6"/>
        <v>0</v>
      </c>
      <c r="G19" s="81" t="str">
        <f t="shared" si="7"/>
        <v>Z bazy opisów stanowisk</v>
      </c>
      <c r="H19" s="81" t="str">
        <f t="shared" si="8"/>
        <v>Z bazy opisów stanowisk</v>
      </c>
      <c r="I19" s="81" t="str">
        <f t="shared" si="9"/>
        <v>Z bazy opisów stanowisk</v>
      </c>
      <c r="J19" s="81" t="str">
        <f t="shared" si="10"/>
        <v>Z bazy opisów stanowisk</v>
      </c>
      <c r="K19" s="81" t="str">
        <f t="shared" si="0"/>
        <v>Wpis ręczny</v>
      </c>
      <c r="L19" s="112" t="str">
        <f t="shared" si="1"/>
        <v>Wpis ręczny</v>
      </c>
      <c r="M19" s="112" t="str">
        <f t="shared" si="2"/>
        <v>Z bazy opisów stanowisk</v>
      </c>
      <c r="N19" s="112" t="str">
        <f t="shared" si="3"/>
        <v>Wpis ręczny</v>
      </c>
      <c r="O19" s="112" t="str">
        <f t="shared" si="4"/>
        <v>Wpis ręczny</v>
      </c>
      <c r="P19" s="112" t="str">
        <f t="shared" si="5"/>
        <v>Wpis ręczny</v>
      </c>
    </row>
    <row r="20" spans="1:16">
      <c r="A20" s="142">
        <v>6</v>
      </c>
      <c r="B20" s="146"/>
      <c r="C20" s="143"/>
      <c r="D20" s="89"/>
      <c r="E20" s="81">
        <v>18</v>
      </c>
      <c r="F20" s="81">
        <f t="shared" si="6"/>
        <v>0</v>
      </c>
      <c r="G20" s="81" t="str">
        <f t="shared" si="7"/>
        <v>Z bazy opisów stanowisk</v>
      </c>
      <c r="H20" s="81" t="str">
        <f t="shared" si="8"/>
        <v>Z bazy opisów stanowisk</v>
      </c>
      <c r="I20" s="81" t="str">
        <f t="shared" si="9"/>
        <v>Z bazy opisów stanowisk</v>
      </c>
      <c r="J20" s="81" t="str">
        <f t="shared" si="10"/>
        <v>Z bazy opisów stanowisk</v>
      </c>
      <c r="K20" s="81" t="str">
        <f t="shared" si="0"/>
        <v>Wpis ręczny</v>
      </c>
      <c r="L20" s="112" t="str">
        <f t="shared" si="1"/>
        <v>Wpis ręczny</v>
      </c>
      <c r="M20" s="112" t="str">
        <f t="shared" si="2"/>
        <v>Z bazy opisów stanowisk</v>
      </c>
      <c r="N20" s="112" t="str">
        <f t="shared" si="3"/>
        <v>Wpis ręczny</v>
      </c>
      <c r="O20" s="112" t="str">
        <f t="shared" si="4"/>
        <v>Wpis ręczny</v>
      </c>
      <c r="P20" s="112" t="str">
        <f t="shared" si="5"/>
        <v>Wpis ręczny</v>
      </c>
    </row>
    <row r="21" spans="1:16">
      <c r="A21" s="142">
        <v>7</v>
      </c>
      <c r="B21" s="146"/>
      <c r="C21" s="143"/>
      <c r="D21" s="89"/>
      <c r="E21" s="81">
        <v>19</v>
      </c>
      <c r="F21" s="81">
        <f t="shared" si="6"/>
        <v>0</v>
      </c>
      <c r="G21" s="81" t="str">
        <f t="shared" si="7"/>
        <v>Z bazy opisów stanowisk</v>
      </c>
      <c r="H21" s="81" t="str">
        <f t="shared" si="8"/>
        <v>Z bazy opisów stanowisk</v>
      </c>
      <c r="I21" s="81" t="str">
        <f t="shared" si="9"/>
        <v>Z bazy opisów stanowisk</v>
      </c>
      <c r="J21" s="81" t="str">
        <f t="shared" si="10"/>
        <v>Z bazy opisów stanowisk</v>
      </c>
      <c r="K21" s="81" t="str">
        <f t="shared" si="0"/>
        <v>Wpis ręczny</v>
      </c>
      <c r="L21" s="112" t="str">
        <f t="shared" si="1"/>
        <v>Wpis ręczny</v>
      </c>
      <c r="M21" s="112" t="str">
        <f t="shared" si="2"/>
        <v>Z bazy opisów stanowisk</v>
      </c>
      <c r="N21" s="112" t="str">
        <f t="shared" si="3"/>
        <v>Wpis ręczny</v>
      </c>
      <c r="O21" s="112" t="str">
        <f t="shared" si="4"/>
        <v>Wpis ręczny</v>
      </c>
      <c r="P21" s="112" t="str">
        <f t="shared" si="5"/>
        <v>Wpis ręczny</v>
      </c>
    </row>
    <row r="22" spans="1:16">
      <c r="A22" s="142">
        <v>8</v>
      </c>
      <c r="B22" s="146"/>
      <c r="C22" s="143"/>
      <c r="D22" s="89"/>
      <c r="E22" s="81">
        <v>20</v>
      </c>
      <c r="F22" s="81">
        <f t="shared" si="6"/>
        <v>0</v>
      </c>
      <c r="G22" s="81" t="str">
        <f t="shared" si="7"/>
        <v>Z bazy opisów stanowisk</v>
      </c>
      <c r="H22" s="81" t="str">
        <f t="shared" si="8"/>
        <v>Z bazy opisów stanowisk</v>
      </c>
      <c r="I22" s="81" t="str">
        <f t="shared" si="9"/>
        <v>Z bazy opisów stanowisk</v>
      </c>
      <c r="J22" s="81" t="str">
        <f t="shared" si="10"/>
        <v>Z bazy opisów stanowisk</v>
      </c>
      <c r="K22" s="81" t="str">
        <f t="shared" si="0"/>
        <v>Wpis ręczny</v>
      </c>
      <c r="L22" s="112" t="str">
        <f t="shared" si="1"/>
        <v>Wpis ręczny</v>
      </c>
      <c r="M22" s="112" t="str">
        <f t="shared" si="2"/>
        <v>Z bazy opisów stanowisk</v>
      </c>
      <c r="N22" s="112" t="str">
        <f t="shared" si="3"/>
        <v>Wpis ręczny</v>
      </c>
      <c r="O22" s="112" t="str">
        <f t="shared" si="4"/>
        <v>Wpis ręczny</v>
      </c>
      <c r="P22" s="112" t="str">
        <f t="shared" si="5"/>
        <v>Wpis ręczny</v>
      </c>
    </row>
    <row r="23" spans="1:16">
      <c r="A23" s="142">
        <v>9</v>
      </c>
      <c r="B23" s="146"/>
      <c r="C23" s="143"/>
      <c r="D23" s="89"/>
      <c r="E23" s="81">
        <v>21</v>
      </c>
      <c r="F23" s="81">
        <f t="shared" si="6"/>
        <v>0</v>
      </c>
      <c r="G23" s="81" t="str">
        <f t="shared" si="7"/>
        <v>Z bazy opisów stanowisk</v>
      </c>
      <c r="H23" s="81" t="str">
        <f t="shared" si="8"/>
        <v>Z bazy opisów stanowisk</v>
      </c>
      <c r="I23" s="81" t="str">
        <f t="shared" si="9"/>
        <v>Z bazy opisów stanowisk</v>
      </c>
      <c r="J23" s="81" t="str">
        <f t="shared" si="10"/>
        <v>Z bazy opisów stanowisk</v>
      </c>
      <c r="K23" s="81" t="str">
        <f t="shared" si="0"/>
        <v>Wpis ręczny</v>
      </c>
      <c r="L23" s="112" t="str">
        <f t="shared" si="1"/>
        <v>Wpis ręczny</v>
      </c>
      <c r="M23" s="112" t="str">
        <f t="shared" si="2"/>
        <v>Z bazy opisów stanowisk</v>
      </c>
      <c r="N23" s="112" t="str">
        <f t="shared" si="3"/>
        <v>Wpis ręczny</v>
      </c>
      <c r="O23" s="112" t="str">
        <f t="shared" si="4"/>
        <v>Wpis ręczny</v>
      </c>
      <c r="P23" s="112" t="str">
        <f t="shared" si="5"/>
        <v>Wpis ręczny</v>
      </c>
    </row>
    <row r="24" spans="1:16">
      <c r="A24" s="142">
        <v>10</v>
      </c>
      <c r="B24" s="146"/>
      <c r="C24" s="143"/>
      <c r="D24" s="89"/>
      <c r="E24" s="81">
        <v>22</v>
      </c>
      <c r="F24" s="81">
        <f t="shared" si="6"/>
        <v>0</v>
      </c>
      <c r="G24" s="81" t="str">
        <f t="shared" si="7"/>
        <v>Z bazy opisów stanowisk</v>
      </c>
      <c r="H24" s="81" t="str">
        <f t="shared" si="8"/>
        <v>Z bazy opisów stanowisk</v>
      </c>
      <c r="I24" s="81" t="str">
        <f t="shared" si="9"/>
        <v>Z bazy opisów stanowisk</v>
      </c>
      <c r="J24" s="81" t="str">
        <f t="shared" si="10"/>
        <v>Z bazy opisów stanowisk</v>
      </c>
      <c r="K24" s="81" t="str">
        <f t="shared" si="0"/>
        <v>Wpis ręczny</v>
      </c>
      <c r="L24" s="112" t="str">
        <f t="shared" si="1"/>
        <v>Wpis ręczny</v>
      </c>
      <c r="M24" s="112" t="str">
        <f t="shared" si="2"/>
        <v>Z bazy opisów stanowisk</v>
      </c>
      <c r="N24" s="112" t="str">
        <f t="shared" si="3"/>
        <v>Wpis ręczny</v>
      </c>
      <c r="O24" s="112" t="str">
        <f t="shared" si="4"/>
        <v>Wpis ręczny</v>
      </c>
      <c r="P24" s="112" t="str">
        <f t="shared" si="5"/>
        <v>Wpis ręczny</v>
      </c>
    </row>
    <row r="25" spans="1:16">
      <c r="A25" s="142">
        <v>11</v>
      </c>
      <c r="B25" s="146"/>
      <c r="C25" s="143"/>
      <c r="D25" s="89"/>
      <c r="E25" s="81">
        <v>23</v>
      </c>
      <c r="F25" s="81">
        <f t="shared" si="6"/>
        <v>0</v>
      </c>
      <c r="G25" s="81" t="str">
        <f t="shared" si="7"/>
        <v>Z bazy opisów stanowisk</v>
      </c>
      <c r="H25" s="81" t="str">
        <f t="shared" si="8"/>
        <v>Z bazy opisów stanowisk</v>
      </c>
      <c r="I25" s="81" t="str">
        <f t="shared" si="9"/>
        <v>Z bazy opisów stanowisk</v>
      </c>
      <c r="J25" s="81" t="str">
        <f t="shared" si="10"/>
        <v>Z bazy opisów stanowisk</v>
      </c>
      <c r="K25" s="81" t="str">
        <f t="shared" si="0"/>
        <v>Wpis ręczny</v>
      </c>
      <c r="L25" s="112" t="str">
        <f t="shared" si="1"/>
        <v>Wpis ręczny</v>
      </c>
      <c r="M25" s="112" t="str">
        <f t="shared" si="2"/>
        <v>Z bazy opisów stanowisk</v>
      </c>
      <c r="N25" s="112" t="str">
        <f t="shared" si="3"/>
        <v>Wpis ręczny</v>
      </c>
      <c r="O25" s="112" t="str">
        <f t="shared" si="4"/>
        <v>Wpis ręczny</v>
      </c>
      <c r="P25" s="112" t="str">
        <f t="shared" si="5"/>
        <v>Wpis ręczny</v>
      </c>
    </row>
    <row r="26" spans="1:16">
      <c r="A26" s="142">
        <v>12</v>
      </c>
      <c r="B26" s="146"/>
      <c r="C26" s="143"/>
      <c r="D26" s="89"/>
      <c r="E26" s="81">
        <v>24</v>
      </c>
      <c r="F26" s="81">
        <f t="shared" si="6"/>
        <v>0</v>
      </c>
      <c r="G26" s="81" t="str">
        <f t="shared" si="7"/>
        <v>Z bazy opisów stanowisk</v>
      </c>
      <c r="H26" s="81" t="str">
        <f t="shared" si="8"/>
        <v>Z bazy opisów stanowisk</v>
      </c>
      <c r="I26" s="81" t="str">
        <f t="shared" si="9"/>
        <v>Z bazy opisów stanowisk</v>
      </c>
      <c r="J26" s="81" t="str">
        <f t="shared" si="10"/>
        <v>Z bazy opisów stanowisk</v>
      </c>
      <c r="K26" s="81" t="str">
        <f t="shared" si="0"/>
        <v>Wpis ręczny</v>
      </c>
      <c r="L26" s="112" t="str">
        <f t="shared" si="1"/>
        <v>Wpis ręczny</v>
      </c>
      <c r="M26" s="112" t="str">
        <f t="shared" si="2"/>
        <v>Z bazy opisów stanowisk</v>
      </c>
      <c r="N26" s="112" t="str">
        <f t="shared" si="3"/>
        <v>Wpis ręczny</v>
      </c>
      <c r="O26" s="112" t="str">
        <f t="shared" si="4"/>
        <v>Wpis ręczny</v>
      </c>
      <c r="P26" s="112" t="str">
        <f t="shared" si="5"/>
        <v>Wpis ręczny</v>
      </c>
    </row>
    <row r="27" spans="1:16">
      <c r="A27" s="142">
        <v>13</v>
      </c>
      <c r="B27" s="80"/>
      <c r="C27" s="143"/>
      <c r="D27" s="89"/>
      <c r="E27" s="81">
        <v>25</v>
      </c>
      <c r="F27" s="81">
        <f t="shared" si="6"/>
        <v>0</v>
      </c>
      <c r="G27" s="81" t="str">
        <f t="shared" si="7"/>
        <v>Z bazy opisów stanowisk</v>
      </c>
      <c r="H27" s="81" t="str">
        <f t="shared" si="8"/>
        <v>Z bazy opisów stanowisk</v>
      </c>
      <c r="I27" s="81" t="str">
        <f t="shared" si="9"/>
        <v>Z bazy opisów stanowisk</v>
      </c>
      <c r="J27" s="81" t="str">
        <f t="shared" si="10"/>
        <v>Z bazy opisów stanowisk</v>
      </c>
      <c r="K27" s="81" t="str">
        <f t="shared" si="0"/>
        <v>Wpis ręczny</v>
      </c>
      <c r="L27" s="112" t="str">
        <f t="shared" si="1"/>
        <v>Wpis ręczny</v>
      </c>
      <c r="M27" s="112" t="str">
        <f t="shared" si="2"/>
        <v>Z bazy opisów stanowisk</v>
      </c>
      <c r="N27" s="112" t="str">
        <f t="shared" si="3"/>
        <v>Wpis ręczny</v>
      </c>
      <c r="O27" s="112" t="str">
        <f t="shared" si="4"/>
        <v>Wpis ręczny</v>
      </c>
      <c r="P27" s="112" t="str">
        <f t="shared" si="5"/>
        <v>Wpis ręczny</v>
      </c>
    </row>
    <row r="28" spans="1:16">
      <c r="A28" s="142">
        <v>14</v>
      </c>
      <c r="B28" s="80"/>
      <c r="C28" s="143"/>
      <c r="D28" s="89"/>
      <c r="E28" s="81">
        <v>26</v>
      </c>
      <c r="F28" s="81">
        <f t="shared" si="6"/>
        <v>0</v>
      </c>
      <c r="G28" s="81" t="str">
        <f t="shared" si="7"/>
        <v>Z bazy opisów stanowisk</v>
      </c>
      <c r="H28" s="81" t="str">
        <f t="shared" si="8"/>
        <v>Z bazy opisów stanowisk</v>
      </c>
      <c r="I28" s="81" t="str">
        <f t="shared" si="9"/>
        <v>Z bazy opisów stanowisk</v>
      </c>
      <c r="J28" s="81" t="str">
        <f t="shared" si="10"/>
        <v>Z bazy opisów stanowisk</v>
      </c>
      <c r="K28" s="81" t="str">
        <f t="shared" si="0"/>
        <v>Wpis ręczny</v>
      </c>
      <c r="L28" s="112" t="str">
        <f t="shared" si="1"/>
        <v>Wpis ręczny</v>
      </c>
      <c r="M28" s="112" t="str">
        <f t="shared" si="2"/>
        <v>Z bazy opisów stanowisk</v>
      </c>
      <c r="N28" s="112" t="str">
        <f t="shared" si="3"/>
        <v>Wpis ręczny</v>
      </c>
      <c r="O28" s="112" t="str">
        <f t="shared" si="4"/>
        <v>Wpis ręczny</v>
      </c>
      <c r="P28" s="112" t="str">
        <f t="shared" si="5"/>
        <v>Wpis ręczny</v>
      </c>
    </row>
    <row r="29" spans="1:16">
      <c r="A29" s="118">
        <v>15</v>
      </c>
      <c r="B29" s="80"/>
      <c r="C29" s="38"/>
      <c r="D29" s="91"/>
      <c r="E29" s="81">
        <v>27</v>
      </c>
      <c r="F29" s="81">
        <f t="shared" si="6"/>
        <v>0</v>
      </c>
      <c r="G29" s="81" t="str">
        <f t="shared" si="7"/>
        <v>Z bazy opisów stanowisk</v>
      </c>
      <c r="H29" s="81" t="str">
        <f t="shared" si="8"/>
        <v>Z bazy opisów stanowisk</v>
      </c>
      <c r="I29" s="81" t="str">
        <f t="shared" si="9"/>
        <v>Z bazy opisów stanowisk</v>
      </c>
      <c r="J29" s="81" t="str">
        <f t="shared" si="10"/>
        <v>Z bazy opisów stanowisk</v>
      </c>
      <c r="K29" s="81" t="str">
        <f t="shared" si="0"/>
        <v>Wpis ręczny</v>
      </c>
      <c r="L29" s="112" t="str">
        <f t="shared" si="1"/>
        <v>Wpis ręczny</v>
      </c>
      <c r="M29" s="112" t="str">
        <f t="shared" si="2"/>
        <v>Z bazy opisów stanowisk</v>
      </c>
      <c r="N29" s="112" t="str">
        <f t="shared" si="3"/>
        <v>Wpis ręczny</v>
      </c>
      <c r="O29" s="112" t="str">
        <f t="shared" si="4"/>
        <v>Wpis ręczny</v>
      </c>
      <c r="P29" s="112" t="str">
        <f t="shared" si="5"/>
        <v>Wpis ręczny</v>
      </c>
    </row>
    <row r="30" spans="1:16">
      <c r="A30" s="118">
        <v>16</v>
      </c>
      <c r="B30" s="80"/>
      <c r="C30" s="38"/>
      <c r="D30" s="91"/>
      <c r="E30" s="81">
        <v>28</v>
      </c>
      <c r="F30" s="81">
        <f t="shared" si="6"/>
        <v>0</v>
      </c>
      <c r="G30" s="81" t="str">
        <f t="shared" si="7"/>
        <v>Z bazy opisów stanowisk</v>
      </c>
      <c r="H30" s="81" t="str">
        <f t="shared" si="8"/>
        <v>Z bazy opisów stanowisk</v>
      </c>
      <c r="I30" s="81" t="str">
        <f t="shared" si="9"/>
        <v>Z bazy opisów stanowisk</v>
      </c>
      <c r="J30" s="81" t="str">
        <f t="shared" si="10"/>
        <v>Z bazy opisów stanowisk</v>
      </c>
      <c r="K30" s="81" t="str">
        <f t="shared" si="0"/>
        <v>Wpis ręczny</v>
      </c>
      <c r="L30" s="112" t="str">
        <f t="shared" si="1"/>
        <v>Wpis ręczny</v>
      </c>
      <c r="M30" s="112" t="str">
        <f t="shared" si="2"/>
        <v>Z bazy opisów stanowisk</v>
      </c>
      <c r="N30" s="112" t="str">
        <f t="shared" si="3"/>
        <v>Wpis ręczny</v>
      </c>
      <c r="O30" s="112" t="str">
        <f t="shared" si="4"/>
        <v>Wpis ręczny</v>
      </c>
      <c r="P30" s="112" t="str">
        <f t="shared" si="5"/>
        <v>Wpis ręczny</v>
      </c>
    </row>
    <row r="31" spans="1:16">
      <c r="A31" s="118">
        <v>17</v>
      </c>
      <c r="B31" s="80"/>
      <c r="C31" s="38"/>
      <c r="D31" s="91"/>
      <c r="E31" s="81">
        <v>29</v>
      </c>
      <c r="F31" s="81">
        <f t="shared" si="6"/>
        <v>0</v>
      </c>
      <c r="G31" s="81" t="str">
        <f t="shared" si="7"/>
        <v>Z bazy opisów stanowisk</v>
      </c>
      <c r="H31" s="81" t="str">
        <f t="shared" si="8"/>
        <v>Z bazy opisów stanowisk</v>
      </c>
      <c r="I31" s="81" t="str">
        <f t="shared" si="9"/>
        <v>Z bazy opisów stanowisk</v>
      </c>
      <c r="J31" s="81" t="str">
        <f t="shared" si="10"/>
        <v>Z bazy opisów stanowisk</v>
      </c>
      <c r="K31" s="81" t="str">
        <f t="shared" si="0"/>
        <v>Wpis ręczny</v>
      </c>
      <c r="L31" s="112" t="str">
        <f t="shared" si="1"/>
        <v>Wpis ręczny</v>
      </c>
      <c r="M31" s="112" t="str">
        <f t="shared" si="2"/>
        <v>Z bazy opisów stanowisk</v>
      </c>
      <c r="N31" s="112" t="str">
        <f t="shared" si="3"/>
        <v>Wpis ręczny</v>
      </c>
      <c r="O31" s="112" t="str">
        <f t="shared" si="4"/>
        <v>Wpis ręczny</v>
      </c>
      <c r="P31" s="112" t="str">
        <f t="shared" si="5"/>
        <v>Wpis ręczny</v>
      </c>
    </row>
    <row r="32" spans="1:16">
      <c r="A32" s="118">
        <v>18</v>
      </c>
      <c r="B32" s="80"/>
      <c r="C32" s="38"/>
      <c r="D32" s="91"/>
      <c r="E32" s="81">
        <v>30</v>
      </c>
      <c r="F32" s="81">
        <f t="shared" si="6"/>
        <v>0</v>
      </c>
      <c r="G32" s="81" t="str">
        <f t="shared" si="7"/>
        <v>Z bazy opisów stanowisk</v>
      </c>
      <c r="H32" s="81" t="str">
        <f t="shared" si="8"/>
        <v>Z bazy opisów stanowisk</v>
      </c>
      <c r="I32" s="81" t="str">
        <f t="shared" si="9"/>
        <v>Z bazy opisów stanowisk</v>
      </c>
      <c r="J32" s="81" t="str">
        <f t="shared" si="10"/>
        <v>Z bazy opisów stanowisk</v>
      </c>
      <c r="K32" s="81" t="str">
        <f t="shared" si="0"/>
        <v>Wpis ręczny</v>
      </c>
      <c r="L32" s="112" t="str">
        <f t="shared" si="1"/>
        <v>Wpis ręczny</v>
      </c>
      <c r="M32" s="112" t="str">
        <f t="shared" si="2"/>
        <v>Z bazy opisów stanowisk</v>
      </c>
      <c r="N32" s="112" t="str">
        <f t="shared" si="3"/>
        <v>Wpis ręczny</v>
      </c>
      <c r="O32" s="112" t="str">
        <f t="shared" si="4"/>
        <v>Wpis ręczny</v>
      </c>
      <c r="P32" s="112" t="str">
        <f t="shared" si="5"/>
        <v>Wpis ręczny</v>
      </c>
    </row>
    <row r="33" spans="1:16">
      <c r="A33" s="118">
        <v>19</v>
      </c>
      <c r="B33" s="80"/>
      <c r="C33" s="38"/>
      <c r="D33" s="91"/>
      <c r="E33" s="81">
        <v>31</v>
      </c>
      <c r="F33" s="81">
        <f t="shared" si="6"/>
        <v>0</v>
      </c>
      <c r="G33" s="81" t="str">
        <f t="shared" si="7"/>
        <v>Z bazy opisów stanowisk</v>
      </c>
      <c r="H33" s="81" t="str">
        <f t="shared" si="8"/>
        <v>Z bazy opisów stanowisk</v>
      </c>
      <c r="I33" s="81" t="str">
        <f t="shared" si="9"/>
        <v>Z bazy opisów stanowisk</v>
      </c>
      <c r="J33" s="81" t="str">
        <f t="shared" si="10"/>
        <v>Z bazy opisów stanowisk</v>
      </c>
      <c r="K33" s="81" t="str">
        <f t="shared" si="0"/>
        <v>Wpis ręczny</v>
      </c>
      <c r="L33" s="112" t="str">
        <f t="shared" si="1"/>
        <v>Wpis ręczny</v>
      </c>
      <c r="M33" s="112" t="str">
        <f t="shared" si="2"/>
        <v>Z bazy opisów stanowisk</v>
      </c>
      <c r="N33" s="112" t="str">
        <f t="shared" si="3"/>
        <v>Wpis ręczny</v>
      </c>
      <c r="O33" s="112" t="str">
        <f t="shared" si="4"/>
        <v>Wpis ręczny</v>
      </c>
      <c r="P33" s="112" t="str">
        <f t="shared" si="5"/>
        <v>Wpis ręczny</v>
      </c>
    </row>
    <row r="34" spans="1:16">
      <c r="A34" s="118">
        <v>20</v>
      </c>
      <c r="B34" s="80"/>
      <c r="C34" s="38"/>
      <c r="D34" s="91"/>
      <c r="E34" s="81">
        <v>32</v>
      </c>
      <c r="F34" s="81">
        <f t="shared" si="6"/>
        <v>0</v>
      </c>
      <c r="G34" s="81" t="str">
        <f t="shared" si="7"/>
        <v>Z bazy opisów stanowisk</v>
      </c>
      <c r="H34" s="81" t="str">
        <f t="shared" si="8"/>
        <v>Z bazy opisów stanowisk</v>
      </c>
      <c r="I34" s="81" t="str">
        <f t="shared" si="9"/>
        <v>Z bazy opisów stanowisk</v>
      </c>
      <c r="J34" s="81" t="str">
        <f t="shared" si="10"/>
        <v>Z bazy opisów stanowisk</v>
      </c>
      <c r="K34" s="81" t="str">
        <f t="shared" si="0"/>
        <v>Wpis ręczny</v>
      </c>
      <c r="L34" s="112" t="str">
        <f t="shared" si="1"/>
        <v>Wpis ręczny</v>
      </c>
      <c r="M34" s="112" t="str">
        <f t="shared" si="2"/>
        <v>Z bazy opisów stanowisk</v>
      </c>
      <c r="N34" s="112" t="str">
        <f t="shared" si="3"/>
        <v>Wpis ręczny</v>
      </c>
      <c r="O34" s="112" t="str">
        <f t="shared" si="4"/>
        <v>Wpis ręczny</v>
      </c>
      <c r="P34" s="112" t="str">
        <f t="shared" si="5"/>
        <v>Wpis ręczny</v>
      </c>
    </row>
    <row r="35" spans="1:16" ht="50.25" customHeight="1" thickBot="1">
      <c r="A35" s="119" t="s">
        <v>176</v>
      </c>
      <c r="B35" s="39"/>
      <c r="C35" s="39"/>
      <c r="D35" s="92"/>
      <c r="E35" s="81">
        <v>33</v>
      </c>
      <c r="F35" s="81">
        <f t="shared" si="6"/>
        <v>0</v>
      </c>
      <c r="G35" s="81" t="str">
        <f t="shared" si="7"/>
        <v>Z bazy opisów stanowisk</v>
      </c>
      <c r="H35" s="81" t="str">
        <f t="shared" si="8"/>
        <v>Z bazy opisów stanowisk</v>
      </c>
      <c r="I35" s="81" t="str">
        <f t="shared" si="9"/>
        <v>Z bazy opisów stanowisk</v>
      </c>
      <c r="J35" s="81" t="str">
        <f t="shared" si="10"/>
        <v>Z bazy opisów stanowisk</v>
      </c>
      <c r="K35" s="81" t="str">
        <f t="shared" ref="K35:K60" si="11">B$3</f>
        <v>Wpis ręczny</v>
      </c>
      <c r="L35" s="112" t="str">
        <f t="shared" ref="L35:L60" si="12">B$8</f>
        <v>Wpis ręczny</v>
      </c>
      <c r="M35" s="112" t="str">
        <f t="shared" ref="M35:M60" si="13">B$9</f>
        <v>Z bazy opisów stanowisk</v>
      </c>
      <c r="N35" s="112" t="str">
        <f t="shared" ref="N35:N60" si="14">B$10</f>
        <v>Wpis ręczny</v>
      </c>
      <c r="O35" s="112" t="str">
        <f t="shared" ref="O35:O60" si="15">B$11</f>
        <v>Wpis ręczny</v>
      </c>
      <c r="P35" s="112" t="str">
        <f t="shared" ref="P35:P60" si="16">B$12</f>
        <v>Wpis ręczny</v>
      </c>
    </row>
    <row r="36" spans="1:16" ht="19.899999999999999" customHeight="1">
      <c r="A36" s="120" t="s">
        <v>6</v>
      </c>
      <c r="B36" s="149"/>
      <c r="C36" s="29"/>
      <c r="D36" s="93"/>
      <c r="E36" s="81">
        <v>34</v>
      </c>
      <c r="F36" s="81">
        <f t="shared" si="6"/>
        <v>0</v>
      </c>
      <c r="G36" s="81" t="str">
        <f t="shared" si="7"/>
        <v>Z bazy opisów stanowisk</v>
      </c>
      <c r="H36" s="81" t="str">
        <f t="shared" si="8"/>
        <v>Z bazy opisów stanowisk</v>
      </c>
      <c r="I36" s="81" t="str">
        <f t="shared" si="9"/>
        <v>Z bazy opisów stanowisk</v>
      </c>
      <c r="J36" s="81" t="str">
        <f t="shared" si="10"/>
        <v>Z bazy opisów stanowisk</v>
      </c>
      <c r="K36" s="81" t="str">
        <f t="shared" si="11"/>
        <v>Wpis ręczny</v>
      </c>
      <c r="L36" s="112" t="str">
        <f t="shared" si="12"/>
        <v>Wpis ręczny</v>
      </c>
      <c r="M36" s="112" t="str">
        <f t="shared" si="13"/>
        <v>Z bazy opisów stanowisk</v>
      </c>
      <c r="N36" s="112" t="str">
        <f t="shared" si="14"/>
        <v>Wpis ręczny</v>
      </c>
      <c r="O36" s="112" t="str">
        <f t="shared" si="15"/>
        <v>Wpis ręczny</v>
      </c>
      <c r="P36" s="112" t="str">
        <f t="shared" si="16"/>
        <v>Wpis ręczny</v>
      </c>
    </row>
    <row r="37" spans="1:16" ht="19.899999999999999" customHeight="1">
      <c r="A37" s="121" t="s">
        <v>4</v>
      </c>
      <c r="B37" s="150"/>
      <c r="C37" s="30"/>
      <c r="D37" s="94"/>
      <c r="E37" s="81">
        <v>35</v>
      </c>
      <c r="F37" s="81">
        <f t="shared" si="6"/>
        <v>0</v>
      </c>
      <c r="G37" s="81" t="str">
        <f t="shared" si="7"/>
        <v>Z bazy opisów stanowisk</v>
      </c>
      <c r="H37" s="81" t="str">
        <f t="shared" si="8"/>
        <v>Z bazy opisów stanowisk</v>
      </c>
      <c r="I37" s="81" t="str">
        <f t="shared" si="9"/>
        <v>Z bazy opisów stanowisk</v>
      </c>
      <c r="J37" s="81" t="str">
        <f t="shared" si="10"/>
        <v>Z bazy opisów stanowisk</v>
      </c>
      <c r="K37" s="81" t="str">
        <f t="shared" si="11"/>
        <v>Wpis ręczny</v>
      </c>
      <c r="L37" s="112" t="str">
        <f t="shared" si="12"/>
        <v>Wpis ręczny</v>
      </c>
      <c r="M37" s="112" t="str">
        <f t="shared" si="13"/>
        <v>Z bazy opisów stanowisk</v>
      </c>
      <c r="N37" s="112" t="str">
        <f t="shared" si="14"/>
        <v>Wpis ręczny</v>
      </c>
      <c r="O37" s="112" t="str">
        <f t="shared" si="15"/>
        <v>Wpis ręczny</v>
      </c>
      <c r="P37" s="112" t="str">
        <f t="shared" si="16"/>
        <v>Wpis ręczny</v>
      </c>
    </row>
    <row r="38" spans="1:16" ht="19.899999999999999" customHeight="1">
      <c r="A38" s="121" t="s">
        <v>13</v>
      </c>
      <c r="B38" s="150"/>
      <c r="C38" s="30"/>
      <c r="D38" s="94"/>
      <c r="E38" s="81">
        <v>36</v>
      </c>
      <c r="F38" s="81">
        <f t="shared" si="6"/>
        <v>0</v>
      </c>
      <c r="G38" s="81" t="str">
        <f t="shared" si="7"/>
        <v>Z bazy opisów stanowisk</v>
      </c>
      <c r="H38" s="81" t="str">
        <f t="shared" si="8"/>
        <v>Z bazy opisów stanowisk</v>
      </c>
      <c r="I38" s="81" t="str">
        <f t="shared" si="9"/>
        <v>Z bazy opisów stanowisk</v>
      </c>
      <c r="J38" s="81" t="str">
        <f t="shared" si="10"/>
        <v>Z bazy opisów stanowisk</v>
      </c>
      <c r="K38" s="81" t="str">
        <f t="shared" si="11"/>
        <v>Wpis ręczny</v>
      </c>
      <c r="L38" s="112" t="str">
        <f t="shared" si="12"/>
        <v>Wpis ręczny</v>
      </c>
      <c r="M38" s="112" t="str">
        <f t="shared" si="13"/>
        <v>Z bazy opisów stanowisk</v>
      </c>
      <c r="N38" s="112" t="str">
        <f t="shared" si="14"/>
        <v>Wpis ręczny</v>
      </c>
      <c r="O38" s="112" t="str">
        <f t="shared" si="15"/>
        <v>Wpis ręczny</v>
      </c>
      <c r="P38" s="112" t="str">
        <f t="shared" si="16"/>
        <v>Wpis ręczny</v>
      </c>
    </row>
    <row r="39" spans="1:16" ht="19.899999999999999" customHeight="1">
      <c r="A39" s="121" t="s">
        <v>14</v>
      </c>
      <c r="B39" s="22"/>
      <c r="C39" s="30"/>
      <c r="D39" s="94"/>
      <c r="E39" s="81">
        <v>37</v>
      </c>
      <c r="F39" s="81">
        <f t="shared" si="6"/>
        <v>0</v>
      </c>
      <c r="G39" s="81" t="str">
        <f t="shared" si="7"/>
        <v>Z bazy opisów stanowisk</v>
      </c>
      <c r="H39" s="81" t="str">
        <f t="shared" si="8"/>
        <v>Z bazy opisów stanowisk</v>
      </c>
      <c r="I39" s="81" t="str">
        <f t="shared" si="9"/>
        <v>Z bazy opisów stanowisk</v>
      </c>
      <c r="J39" s="81" t="str">
        <f t="shared" si="10"/>
        <v>Z bazy opisów stanowisk</v>
      </c>
      <c r="K39" s="81" t="str">
        <f t="shared" si="11"/>
        <v>Wpis ręczny</v>
      </c>
      <c r="L39" s="112" t="str">
        <f t="shared" si="12"/>
        <v>Wpis ręczny</v>
      </c>
      <c r="M39" s="112" t="str">
        <f t="shared" si="13"/>
        <v>Z bazy opisów stanowisk</v>
      </c>
      <c r="N39" s="112" t="str">
        <f t="shared" si="14"/>
        <v>Wpis ręczny</v>
      </c>
      <c r="O39" s="112" t="str">
        <f t="shared" si="15"/>
        <v>Wpis ręczny</v>
      </c>
      <c r="P39" s="112" t="str">
        <f t="shared" si="16"/>
        <v>Wpis ręczny</v>
      </c>
    </row>
    <row r="40" spans="1:16" ht="19.899999999999999" customHeight="1">
      <c r="A40" s="122" t="s">
        <v>27</v>
      </c>
      <c r="B40" s="147" t="s">
        <v>14</v>
      </c>
      <c r="C40" s="30"/>
      <c r="D40" s="95" t="s">
        <v>95</v>
      </c>
      <c r="E40" s="81">
        <v>38</v>
      </c>
      <c r="F40" s="81">
        <f t="shared" si="6"/>
        <v>0</v>
      </c>
      <c r="G40" s="81" t="str">
        <f t="shared" si="7"/>
        <v>Z bazy opisów stanowisk</v>
      </c>
      <c r="H40" s="81" t="str">
        <f t="shared" si="8"/>
        <v>Z bazy opisów stanowisk</v>
      </c>
      <c r="I40" s="81" t="str">
        <f t="shared" si="9"/>
        <v>Z bazy opisów stanowisk</v>
      </c>
      <c r="J40" s="81" t="str">
        <f t="shared" si="10"/>
        <v>Z bazy opisów stanowisk</v>
      </c>
      <c r="K40" s="81" t="str">
        <f t="shared" si="11"/>
        <v>Wpis ręczny</v>
      </c>
      <c r="L40" s="112" t="str">
        <f t="shared" si="12"/>
        <v>Wpis ręczny</v>
      </c>
      <c r="M40" s="112" t="str">
        <f t="shared" si="13"/>
        <v>Z bazy opisów stanowisk</v>
      </c>
      <c r="N40" s="112" t="str">
        <f t="shared" si="14"/>
        <v>Wpis ręczny</v>
      </c>
      <c r="O40" s="112" t="str">
        <f t="shared" si="15"/>
        <v>Wpis ręczny</v>
      </c>
      <c r="P40" s="112" t="str">
        <f t="shared" si="16"/>
        <v>Wpis ręczny</v>
      </c>
    </row>
    <row r="41" spans="1:16" ht="19.899999999999999" customHeight="1" thickBot="1">
      <c r="A41" s="123" t="s">
        <v>28</v>
      </c>
      <c r="B41" s="148" t="s">
        <v>14</v>
      </c>
      <c r="C41" s="41"/>
      <c r="D41" s="95" t="s">
        <v>95</v>
      </c>
      <c r="E41" s="81">
        <v>39</v>
      </c>
      <c r="F41" s="81">
        <f t="shared" si="6"/>
        <v>0</v>
      </c>
      <c r="G41" s="81" t="str">
        <f t="shared" si="7"/>
        <v>Z bazy opisów stanowisk</v>
      </c>
      <c r="H41" s="81" t="str">
        <f t="shared" si="8"/>
        <v>Z bazy opisów stanowisk</v>
      </c>
      <c r="I41" s="81" t="str">
        <f t="shared" si="9"/>
        <v>Z bazy opisów stanowisk</v>
      </c>
      <c r="J41" s="81" t="str">
        <f t="shared" si="10"/>
        <v>Z bazy opisów stanowisk</v>
      </c>
      <c r="K41" s="81" t="str">
        <f t="shared" si="11"/>
        <v>Wpis ręczny</v>
      </c>
      <c r="L41" s="112" t="str">
        <f t="shared" si="12"/>
        <v>Wpis ręczny</v>
      </c>
      <c r="M41" s="112" t="str">
        <f t="shared" si="13"/>
        <v>Z bazy opisów stanowisk</v>
      </c>
      <c r="N41" s="112" t="str">
        <f t="shared" si="14"/>
        <v>Wpis ręczny</v>
      </c>
      <c r="O41" s="112" t="str">
        <f t="shared" si="15"/>
        <v>Wpis ręczny</v>
      </c>
      <c r="P41" s="112" t="str">
        <f t="shared" si="16"/>
        <v>Wpis ręczny</v>
      </c>
    </row>
    <row r="42" spans="1:16" ht="19.899999999999999" customHeight="1">
      <c r="A42" s="124" t="s">
        <v>7</v>
      </c>
      <c r="B42" s="20"/>
      <c r="C42" s="31"/>
      <c r="D42" s="96"/>
      <c r="E42" s="81">
        <v>40</v>
      </c>
      <c r="F42" s="81">
        <f t="shared" si="6"/>
        <v>0</v>
      </c>
      <c r="G42" s="81" t="str">
        <f t="shared" si="7"/>
        <v>Z bazy opisów stanowisk</v>
      </c>
      <c r="H42" s="81" t="str">
        <f t="shared" si="8"/>
        <v>Z bazy opisów stanowisk</v>
      </c>
      <c r="I42" s="81" t="str">
        <f t="shared" si="9"/>
        <v>Z bazy opisów stanowisk</v>
      </c>
      <c r="J42" s="81" t="str">
        <f t="shared" si="10"/>
        <v>Z bazy opisów stanowisk</v>
      </c>
      <c r="K42" s="81" t="str">
        <f t="shared" si="11"/>
        <v>Wpis ręczny</v>
      </c>
      <c r="L42" s="112" t="str">
        <f t="shared" si="12"/>
        <v>Wpis ręczny</v>
      </c>
      <c r="M42" s="112" t="str">
        <f t="shared" si="13"/>
        <v>Z bazy opisów stanowisk</v>
      </c>
      <c r="N42" s="112" t="str">
        <f t="shared" si="14"/>
        <v>Wpis ręczny</v>
      </c>
      <c r="O42" s="112" t="str">
        <f t="shared" si="15"/>
        <v>Wpis ręczny</v>
      </c>
      <c r="P42" s="112" t="str">
        <f t="shared" si="16"/>
        <v>Wpis ręczny</v>
      </c>
    </row>
    <row r="43" spans="1:16" ht="19.899999999999999" customHeight="1">
      <c r="A43" s="125" t="s">
        <v>4</v>
      </c>
      <c r="B43" s="22"/>
      <c r="C43" s="30"/>
      <c r="D43" s="94"/>
      <c r="E43" s="81">
        <v>41</v>
      </c>
      <c r="F43" s="81">
        <f t="shared" si="6"/>
        <v>0</v>
      </c>
      <c r="G43" s="81" t="str">
        <f t="shared" si="7"/>
        <v>Z bazy opisów stanowisk</v>
      </c>
      <c r="H43" s="81" t="str">
        <f t="shared" si="8"/>
        <v>Z bazy opisów stanowisk</v>
      </c>
      <c r="I43" s="81" t="str">
        <f t="shared" si="9"/>
        <v>Z bazy opisów stanowisk</v>
      </c>
      <c r="J43" s="81" t="str">
        <f t="shared" si="10"/>
        <v>Z bazy opisów stanowisk</v>
      </c>
      <c r="K43" s="81" t="str">
        <f t="shared" si="11"/>
        <v>Wpis ręczny</v>
      </c>
      <c r="L43" s="112" t="str">
        <f t="shared" si="12"/>
        <v>Wpis ręczny</v>
      </c>
      <c r="M43" s="112" t="str">
        <f t="shared" si="13"/>
        <v>Z bazy opisów stanowisk</v>
      </c>
      <c r="N43" s="112" t="str">
        <f t="shared" si="14"/>
        <v>Wpis ręczny</v>
      </c>
      <c r="O43" s="112" t="str">
        <f t="shared" si="15"/>
        <v>Wpis ręczny</v>
      </c>
      <c r="P43" s="112" t="str">
        <f t="shared" si="16"/>
        <v>Wpis ręczny</v>
      </c>
    </row>
    <row r="44" spans="1:16" ht="19.899999999999999" customHeight="1">
      <c r="A44" s="125" t="s">
        <v>13</v>
      </c>
      <c r="B44" s="22"/>
      <c r="C44" s="30"/>
      <c r="D44" s="94"/>
      <c r="E44" s="81">
        <v>42</v>
      </c>
      <c r="F44" s="81">
        <f t="shared" si="6"/>
        <v>0</v>
      </c>
      <c r="G44" s="81" t="str">
        <f t="shared" si="7"/>
        <v>Z bazy opisów stanowisk</v>
      </c>
      <c r="H44" s="81" t="str">
        <f t="shared" si="8"/>
        <v>Z bazy opisów stanowisk</v>
      </c>
      <c r="I44" s="81" t="str">
        <f t="shared" si="9"/>
        <v>Z bazy opisów stanowisk</v>
      </c>
      <c r="J44" s="81" t="str">
        <f t="shared" si="10"/>
        <v>Z bazy opisów stanowisk</v>
      </c>
      <c r="K44" s="81" t="str">
        <f t="shared" si="11"/>
        <v>Wpis ręczny</v>
      </c>
      <c r="L44" s="112" t="str">
        <f t="shared" si="12"/>
        <v>Wpis ręczny</v>
      </c>
      <c r="M44" s="112" t="str">
        <f t="shared" si="13"/>
        <v>Z bazy opisów stanowisk</v>
      </c>
      <c r="N44" s="112" t="str">
        <f t="shared" si="14"/>
        <v>Wpis ręczny</v>
      </c>
      <c r="O44" s="112" t="str">
        <f t="shared" si="15"/>
        <v>Wpis ręczny</v>
      </c>
      <c r="P44" s="112" t="str">
        <f t="shared" si="16"/>
        <v>Wpis ręczny</v>
      </c>
    </row>
    <row r="45" spans="1:16" ht="19.899999999999999" customHeight="1">
      <c r="A45" s="125" t="s">
        <v>14</v>
      </c>
      <c r="B45" s="22"/>
      <c r="C45" s="30"/>
      <c r="D45" s="94"/>
      <c r="E45" s="81">
        <v>43</v>
      </c>
      <c r="F45" s="81">
        <f t="shared" si="6"/>
        <v>0</v>
      </c>
      <c r="G45" s="81" t="str">
        <f t="shared" si="7"/>
        <v>Z bazy opisów stanowisk</v>
      </c>
      <c r="H45" s="81" t="str">
        <f t="shared" si="8"/>
        <v>Z bazy opisów stanowisk</v>
      </c>
      <c r="I45" s="81" t="str">
        <f t="shared" si="9"/>
        <v>Z bazy opisów stanowisk</v>
      </c>
      <c r="J45" s="81" t="str">
        <f t="shared" si="10"/>
        <v>Z bazy opisów stanowisk</v>
      </c>
      <c r="K45" s="81" t="str">
        <f t="shared" si="11"/>
        <v>Wpis ręczny</v>
      </c>
      <c r="L45" s="112" t="str">
        <f t="shared" si="12"/>
        <v>Wpis ręczny</v>
      </c>
      <c r="M45" s="112" t="str">
        <f t="shared" si="13"/>
        <v>Z bazy opisów stanowisk</v>
      </c>
      <c r="N45" s="112" t="str">
        <f t="shared" si="14"/>
        <v>Wpis ręczny</v>
      </c>
      <c r="O45" s="112" t="str">
        <f t="shared" si="15"/>
        <v>Wpis ręczny</v>
      </c>
      <c r="P45" s="112" t="str">
        <f t="shared" si="16"/>
        <v>Wpis ręczny</v>
      </c>
    </row>
    <row r="46" spans="1:16" ht="19.899999999999999" customHeight="1">
      <c r="A46" s="122" t="s">
        <v>27</v>
      </c>
      <c r="B46" s="147" t="s">
        <v>14</v>
      </c>
      <c r="C46" s="30"/>
      <c r="D46" s="95" t="s">
        <v>95</v>
      </c>
      <c r="E46" s="81">
        <v>44</v>
      </c>
      <c r="F46" s="81">
        <f t="shared" si="6"/>
        <v>0</v>
      </c>
      <c r="G46" s="81" t="str">
        <f t="shared" si="7"/>
        <v>Z bazy opisów stanowisk</v>
      </c>
      <c r="H46" s="81" t="str">
        <f t="shared" si="8"/>
        <v>Z bazy opisów stanowisk</v>
      </c>
      <c r="I46" s="81" t="str">
        <f t="shared" si="9"/>
        <v>Z bazy opisów stanowisk</v>
      </c>
      <c r="J46" s="81" t="str">
        <f t="shared" si="10"/>
        <v>Z bazy opisów stanowisk</v>
      </c>
      <c r="K46" s="81" t="str">
        <f t="shared" si="11"/>
        <v>Wpis ręczny</v>
      </c>
      <c r="L46" s="112" t="str">
        <f t="shared" si="12"/>
        <v>Wpis ręczny</v>
      </c>
      <c r="M46" s="112" t="str">
        <f t="shared" si="13"/>
        <v>Z bazy opisów stanowisk</v>
      </c>
      <c r="N46" s="112" t="str">
        <f t="shared" si="14"/>
        <v>Wpis ręczny</v>
      </c>
      <c r="O46" s="112" t="str">
        <f t="shared" si="15"/>
        <v>Wpis ręczny</v>
      </c>
      <c r="P46" s="112" t="str">
        <f t="shared" si="16"/>
        <v>Wpis ręczny</v>
      </c>
    </row>
    <row r="47" spans="1:16" ht="19.899999999999999" customHeight="1" thickBot="1">
      <c r="A47" s="123" t="s">
        <v>28</v>
      </c>
      <c r="B47" s="148" t="s">
        <v>14</v>
      </c>
      <c r="C47" s="41"/>
      <c r="D47" s="95" t="s">
        <v>95</v>
      </c>
      <c r="E47" s="81">
        <v>45</v>
      </c>
      <c r="F47" s="81">
        <f t="shared" si="6"/>
        <v>0</v>
      </c>
      <c r="G47" s="81" t="str">
        <f t="shared" si="7"/>
        <v>Z bazy opisów stanowisk</v>
      </c>
      <c r="H47" s="81" t="str">
        <f t="shared" si="8"/>
        <v>Z bazy opisów stanowisk</v>
      </c>
      <c r="I47" s="81" t="str">
        <f t="shared" si="9"/>
        <v>Z bazy opisów stanowisk</v>
      </c>
      <c r="J47" s="81" t="str">
        <f t="shared" si="10"/>
        <v>Z bazy opisów stanowisk</v>
      </c>
      <c r="K47" s="81" t="str">
        <f t="shared" si="11"/>
        <v>Wpis ręczny</v>
      </c>
      <c r="L47" s="112" t="str">
        <f t="shared" si="12"/>
        <v>Wpis ręczny</v>
      </c>
      <c r="M47" s="112" t="str">
        <f t="shared" si="13"/>
        <v>Z bazy opisów stanowisk</v>
      </c>
      <c r="N47" s="112" t="str">
        <f t="shared" si="14"/>
        <v>Wpis ręczny</v>
      </c>
      <c r="O47" s="112" t="str">
        <f t="shared" si="15"/>
        <v>Wpis ręczny</v>
      </c>
      <c r="P47" s="112" t="str">
        <f t="shared" si="16"/>
        <v>Wpis ręczny</v>
      </c>
    </row>
    <row r="48" spans="1:16" ht="19.899999999999999" customHeight="1">
      <c r="A48" s="124" t="s">
        <v>8</v>
      </c>
      <c r="B48" s="21"/>
      <c r="C48" s="31"/>
      <c r="D48" s="96"/>
      <c r="E48" s="81">
        <v>46</v>
      </c>
      <c r="F48" s="81">
        <f t="shared" si="6"/>
        <v>0</v>
      </c>
      <c r="G48" s="81" t="str">
        <f t="shared" si="7"/>
        <v>Z bazy opisów stanowisk</v>
      </c>
      <c r="H48" s="81" t="str">
        <f t="shared" si="8"/>
        <v>Z bazy opisów stanowisk</v>
      </c>
      <c r="I48" s="81" t="str">
        <f t="shared" si="9"/>
        <v>Z bazy opisów stanowisk</v>
      </c>
      <c r="J48" s="81" t="str">
        <f t="shared" si="10"/>
        <v>Z bazy opisów stanowisk</v>
      </c>
      <c r="K48" s="81" t="str">
        <f t="shared" si="11"/>
        <v>Wpis ręczny</v>
      </c>
      <c r="L48" s="112" t="str">
        <f t="shared" si="12"/>
        <v>Wpis ręczny</v>
      </c>
      <c r="M48" s="112" t="str">
        <f t="shared" si="13"/>
        <v>Z bazy opisów stanowisk</v>
      </c>
      <c r="N48" s="112" t="str">
        <f t="shared" si="14"/>
        <v>Wpis ręczny</v>
      </c>
      <c r="O48" s="112" t="str">
        <f t="shared" si="15"/>
        <v>Wpis ręczny</v>
      </c>
      <c r="P48" s="112" t="str">
        <f t="shared" si="16"/>
        <v>Wpis ręczny</v>
      </c>
    </row>
    <row r="49" spans="1:16" ht="19.899999999999999" customHeight="1">
      <c r="A49" s="125" t="s">
        <v>4</v>
      </c>
      <c r="B49" s="22"/>
      <c r="C49" s="30"/>
      <c r="D49" s="94"/>
      <c r="E49" s="81">
        <v>47</v>
      </c>
      <c r="F49" s="81">
        <f t="shared" si="6"/>
        <v>0</v>
      </c>
      <c r="G49" s="81" t="str">
        <f t="shared" si="7"/>
        <v>Z bazy opisów stanowisk</v>
      </c>
      <c r="H49" s="81" t="str">
        <f t="shared" si="8"/>
        <v>Z bazy opisów stanowisk</v>
      </c>
      <c r="I49" s="81" t="str">
        <f t="shared" si="9"/>
        <v>Z bazy opisów stanowisk</v>
      </c>
      <c r="J49" s="81" t="str">
        <f t="shared" si="10"/>
        <v>Z bazy opisów stanowisk</v>
      </c>
      <c r="K49" s="81" t="str">
        <f t="shared" si="11"/>
        <v>Wpis ręczny</v>
      </c>
      <c r="L49" s="112" t="str">
        <f t="shared" si="12"/>
        <v>Wpis ręczny</v>
      </c>
      <c r="M49" s="112" t="str">
        <f t="shared" si="13"/>
        <v>Z bazy opisów stanowisk</v>
      </c>
      <c r="N49" s="112" t="str">
        <f t="shared" si="14"/>
        <v>Wpis ręczny</v>
      </c>
      <c r="O49" s="112" t="str">
        <f t="shared" si="15"/>
        <v>Wpis ręczny</v>
      </c>
      <c r="P49" s="112" t="str">
        <f t="shared" si="16"/>
        <v>Wpis ręczny</v>
      </c>
    </row>
    <row r="50" spans="1:16" ht="19.899999999999999" customHeight="1">
      <c r="A50" s="125" t="s">
        <v>13</v>
      </c>
      <c r="B50" s="22"/>
      <c r="C50" s="30"/>
      <c r="D50" s="94"/>
      <c r="E50" s="81">
        <v>48</v>
      </c>
      <c r="F50" s="81">
        <f t="shared" si="6"/>
        <v>0</v>
      </c>
      <c r="G50" s="81" t="str">
        <f t="shared" si="7"/>
        <v>Z bazy opisów stanowisk</v>
      </c>
      <c r="H50" s="81" t="str">
        <f t="shared" si="8"/>
        <v>Z bazy opisów stanowisk</v>
      </c>
      <c r="I50" s="81" t="str">
        <f t="shared" si="9"/>
        <v>Z bazy opisów stanowisk</v>
      </c>
      <c r="J50" s="81" t="str">
        <f t="shared" si="10"/>
        <v>Z bazy opisów stanowisk</v>
      </c>
      <c r="K50" s="81" t="str">
        <f t="shared" si="11"/>
        <v>Wpis ręczny</v>
      </c>
      <c r="L50" s="112" t="str">
        <f t="shared" si="12"/>
        <v>Wpis ręczny</v>
      </c>
      <c r="M50" s="112" t="str">
        <f t="shared" si="13"/>
        <v>Z bazy opisów stanowisk</v>
      </c>
      <c r="N50" s="112" t="str">
        <f t="shared" si="14"/>
        <v>Wpis ręczny</v>
      </c>
      <c r="O50" s="112" t="str">
        <f t="shared" si="15"/>
        <v>Wpis ręczny</v>
      </c>
      <c r="P50" s="112" t="str">
        <f t="shared" si="16"/>
        <v>Wpis ręczny</v>
      </c>
    </row>
    <row r="51" spans="1:16" ht="19.899999999999999" customHeight="1">
      <c r="A51" s="125" t="s">
        <v>14</v>
      </c>
      <c r="B51" s="22"/>
      <c r="C51" s="30"/>
      <c r="D51" s="94"/>
      <c r="E51" s="81">
        <v>49</v>
      </c>
      <c r="F51" s="81">
        <f t="shared" si="6"/>
        <v>0</v>
      </c>
      <c r="G51" s="81" t="str">
        <f t="shared" si="7"/>
        <v>Z bazy opisów stanowisk</v>
      </c>
      <c r="H51" s="81" t="str">
        <f t="shared" si="8"/>
        <v>Z bazy opisów stanowisk</v>
      </c>
      <c r="I51" s="81" t="str">
        <f t="shared" si="9"/>
        <v>Z bazy opisów stanowisk</v>
      </c>
      <c r="J51" s="81" t="str">
        <f t="shared" si="10"/>
        <v>Z bazy opisów stanowisk</v>
      </c>
      <c r="K51" s="81" t="str">
        <f t="shared" si="11"/>
        <v>Wpis ręczny</v>
      </c>
      <c r="L51" s="112" t="str">
        <f t="shared" si="12"/>
        <v>Wpis ręczny</v>
      </c>
      <c r="M51" s="112" t="str">
        <f t="shared" si="13"/>
        <v>Z bazy opisów stanowisk</v>
      </c>
      <c r="N51" s="112" t="str">
        <f t="shared" si="14"/>
        <v>Wpis ręczny</v>
      </c>
      <c r="O51" s="112" t="str">
        <f t="shared" si="15"/>
        <v>Wpis ręczny</v>
      </c>
      <c r="P51" s="112" t="str">
        <f t="shared" si="16"/>
        <v>Wpis ręczny</v>
      </c>
    </row>
    <row r="52" spans="1:16" ht="19.899999999999999" customHeight="1">
      <c r="A52" s="122" t="s">
        <v>27</v>
      </c>
      <c r="B52" s="147" t="s">
        <v>14</v>
      </c>
      <c r="C52" s="30"/>
      <c r="D52" s="95" t="s">
        <v>95</v>
      </c>
      <c r="E52" s="81">
        <v>50</v>
      </c>
      <c r="F52" s="81">
        <f t="shared" si="6"/>
        <v>0</v>
      </c>
      <c r="G52" s="81" t="str">
        <f t="shared" si="7"/>
        <v>Z bazy opisów stanowisk</v>
      </c>
      <c r="H52" s="81" t="str">
        <f t="shared" si="8"/>
        <v>Z bazy opisów stanowisk</v>
      </c>
      <c r="I52" s="81" t="str">
        <f t="shared" si="9"/>
        <v>Z bazy opisów stanowisk</v>
      </c>
      <c r="J52" s="81" t="str">
        <f t="shared" si="10"/>
        <v>Z bazy opisów stanowisk</v>
      </c>
      <c r="K52" s="81" t="str">
        <f t="shared" si="11"/>
        <v>Wpis ręczny</v>
      </c>
      <c r="L52" s="112" t="str">
        <f t="shared" si="12"/>
        <v>Wpis ręczny</v>
      </c>
      <c r="M52" s="112" t="str">
        <f t="shared" si="13"/>
        <v>Z bazy opisów stanowisk</v>
      </c>
      <c r="N52" s="112" t="str">
        <f t="shared" si="14"/>
        <v>Wpis ręczny</v>
      </c>
      <c r="O52" s="112" t="str">
        <f t="shared" si="15"/>
        <v>Wpis ręczny</v>
      </c>
      <c r="P52" s="112" t="str">
        <f t="shared" si="16"/>
        <v>Wpis ręczny</v>
      </c>
    </row>
    <row r="53" spans="1:16" ht="19.899999999999999" customHeight="1" thickBot="1">
      <c r="A53" s="126" t="s">
        <v>28</v>
      </c>
      <c r="B53" s="148" t="s">
        <v>14</v>
      </c>
      <c r="C53" s="33"/>
      <c r="D53" s="95" t="s">
        <v>95</v>
      </c>
      <c r="E53" s="81">
        <v>51</v>
      </c>
      <c r="F53" s="81">
        <f t="shared" si="6"/>
        <v>0</v>
      </c>
      <c r="G53" s="81" t="str">
        <f t="shared" si="7"/>
        <v>Z bazy opisów stanowisk</v>
      </c>
      <c r="H53" s="81" t="str">
        <f t="shared" si="8"/>
        <v>Z bazy opisów stanowisk</v>
      </c>
      <c r="I53" s="81" t="str">
        <f t="shared" si="9"/>
        <v>Z bazy opisów stanowisk</v>
      </c>
      <c r="J53" s="81" t="str">
        <f t="shared" si="10"/>
        <v>Z bazy opisów stanowisk</v>
      </c>
      <c r="K53" s="81" t="str">
        <f t="shared" si="11"/>
        <v>Wpis ręczny</v>
      </c>
      <c r="L53" s="112" t="str">
        <f t="shared" si="12"/>
        <v>Wpis ręczny</v>
      </c>
      <c r="M53" s="112" t="str">
        <f t="shared" si="13"/>
        <v>Z bazy opisów stanowisk</v>
      </c>
      <c r="N53" s="112" t="str">
        <f t="shared" si="14"/>
        <v>Wpis ręczny</v>
      </c>
      <c r="O53" s="112" t="str">
        <f t="shared" si="15"/>
        <v>Wpis ręczny</v>
      </c>
      <c r="P53" s="112" t="str">
        <f t="shared" si="16"/>
        <v>Wpis ręczny</v>
      </c>
    </row>
    <row r="54" spans="1:16" ht="19.899999999999999" customHeight="1">
      <c r="A54" s="120" t="s">
        <v>154</v>
      </c>
      <c r="B54" s="23"/>
      <c r="C54" s="29"/>
      <c r="D54" s="93"/>
      <c r="E54" s="81">
        <v>53</v>
      </c>
      <c r="F54" s="81">
        <f t="shared" si="6"/>
        <v>0</v>
      </c>
      <c r="G54" s="81" t="str">
        <f t="shared" si="7"/>
        <v>Z bazy opisów stanowisk</v>
      </c>
      <c r="H54" s="81" t="str">
        <f t="shared" si="8"/>
        <v>Z bazy opisów stanowisk</v>
      </c>
      <c r="I54" s="81" t="str">
        <f t="shared" si="9"/>
        <v>Z bazy opisów stanowisk</v>
      </c>
      <c r="J54" s="81" t="str">
        <f t="shared" si="10"/>
        <v>Z bazy opisów stanowisk</v>
      </c>
      <c r="K54" s="81" t="str">
        <f t="shared" si="11"/>
        <v>Wpis ręczny</v>
      </c>
      <c r="L54" s="112" t="str">
        <f t="shared" si="12"/>
        <v>Wpis ręczny</v>
      </c>
      <c r="M54" s="112" t="str">
        <f t="shared" si="13"/>
        <v>Z bazy opisów stanowisk</v>
      </c>
      <c r="N54" s="112" t="str">
        <f t="shared" si="14"/>
        <v>Wpis ręczny</v>
      </c>
      <c r="O54" s="112" t="str">
        <f t="shared" si="15"/>
        <v>Wpis ręczny</v>
      </c>
      <c r="P54" s="112" t="str">
        <f t="shared" si="16"/>
        <v>Wpis ręczny</v>
      </c>
    </row>
    <row r="55" spans="1:16" ht="19.899999999999999" customHeight="1">
      <c r="A55" s="127" t="s">
        <v>4</v>
      </c>
      <c r="B55" s="22"/>
      <c r="C55" s="30"/>
      <c r="D55" s="94"/>
      <c r="E55" s="81">
        <v>54</v>
      </c>
      <c r="F55" s="81">
        <f t="shared" si="6"/>
        <v>0</v>
      </c>
      <c r="G55" s="81" t="str">
        <f t="shared" si="7"/>
        <v>Z bazy opisów stanowisk</v>
      </c>
      <c r="H55" s="81" t="str">
        <f t="shared" si="8"/>
        <v>Z bazy opisów stanowisk</v>
      </c>
      <c r="I55" s="81" t="str">
        <f t="shared" si="9"/>
        <v>Z bazy opisów stanowisk</v>
      </c>
      <c r="J55" s="81" t="str">
        <f t="shared" si="10"/>
        <v>Z bazy opisów stanowisk</v>
      </c>
      <c r="K55" s="81" t="str">
        <f t="shared" si="11"/>
        <v>Wpis ręczny</v>
      </c>
      <c r="L55" s="112" t="str">
        <f t="shared" si="12"/>
        <v>Wpis ręczny</v>
      </c>
      <c r="M55" s="112" t="str">
        <f t="shared" si="13"/>
        <v>Z bazy opisów stanowisk</v>
      </c>
      <c r="N55" s="112" t="str">
        <f t="shared" si="14"/>
        <v>Wpis ręczny</v>
      </c>
      <c r="O55" s="112" t="str">
        <f t="shared" si="15"/>
        <v>Wpis ręczny</v>
      </c>
      <c r="P55" s="112" t="str">
        <f t="shared" si="16"/>
        <v>Wpis ręczny</v>
      </c>
    </row>
    <row r="56" spans="1:16" ht="19.899999999999999" customHeight="1">
      <c r="A56" s="127" t="s">
        <v>13</v>
      </c>
      <c r="B56" s="22"/>
      <c r="C56" s="30"/>
      <c r="D56" s="94"/>
      <c r="E56" s="81">
        <v>55</v>
      </c>
      <c r="F56" s="81">
        <f t="shared" si="6"/>
        <v>0</v>
      </c>
      <c r="G56" s="81" t="str">
        <f t="shared" si="7"/>
        <v>Z bazy opisów stanowisk</v>
      </c>
      <c r="H56" s="81" t="str">
        <f t="shared" si="8"/>
        <v>Z bazy opisów stanowisk</v>
      </c>
      <c r="I56" s="81" t="str">
        <f t="shared" si="9"/>
        <v>Z bazy opisów stanowisk</v>
      </c>
      <c r="J56" s="81" t="str">
        <f t="shared" si="10"/>
        <v>Z bazy opisów stanowisk</v>
      </c>
      <c r="K56" s="81" t="str">
        <f t="shared" si="11"/>
        <v>Wpis ręczny</v>
      </c>
      <c r="L56" s="112" t="str">
        <f t="shared" si="12"/>
        <v>Wpis ręczny</v>
      </c>
      <c r="M56" s="112" t="str">
        <f t="shared" si="13"/>
        <v>Z bazy opisów stanowisk</v>
      </c>
      <c r="N56" s="112" t="str">
        <f t="shared" si="14"/>
        <v>Wpis ręczny</v>
      </c>
      <c r="O56" s="112" t="str">
        <f t="shared" si="15"/>
        <v>Wpis ręczny</v>
      </c>
      <c r="P56" s="112" t="str">
        <f t="shared" si="16"/>
        <v>Wpis ręczny</v>
      </c>
    </row>
    <row r="57" spans="1:16" ht="19.899999999999999" customHeight="1">
      <c r="A57" s="127" t="s">
        <v>14</v>
      </c>
      <c r="B57" s="22"/>
      <c r="C57" s="30"/>
      <c r="D57" s="94"/>
      <c r="E57" s="81">
        <v>56</v>
      </c>
      <c r="F57" s="81">
        <f t="shared" si="6"/>
        <v>0</v>
      </c>
      <c r="G57" s="81" t="str">
        <f t="shared" si="7"/>
        <v>Z bazy opisów stanowisk</v>
      </c>
      <c r="H57" s="81" t="str">
        <f t="shared" si="8"/>
        <v>Z bazy opisów stanowisk</v>
      </c>
      <c r="I57" s="81" t="str">
        <f t="shared" si="9"/>
        <v>Z bazy opisów stanowisk</v>
      </c>
      <c r="J57" s="81" t="str">
        <f t="shared" si="10"/>
        <v>Z bazy opisów stanowisk</v>
      </c>
      <c r="K57" s="81" t="str">
        <f t="shared" si="11"/>
        <v>Wpis ręczny</v>
      </c>
      <c r="L57" s="112" t="str">
        <f t="shared" si="12"/>
        <v>Wpis ręczny</v>
      </c>
      <c r="M57" s="112" t="str">
        <f t="shared" si="13"/>
        <v>Z bazy opisów stanowisk</v>
      </c>
      <c r="N57" s="112" t="str">
        <f t="shared" si="14"/>
        <v>Wpis ręczny</v>
      </c>
      <c r="O57" s="112" t="str">
        <f t="shared" si="15"/>
        <v>Wpis ręczny</v>
      </c>
      <c r="P57" s="112" t="str">
        <f t="shared" si="16"/>
        <v>Wpis ręczny</v>
      </c>
    </row>
    <row r="58" spans="1:16" ht="19.899999999999999" customHeight="1">
      <c r="A58" s="122" t="s">
        <v>27</v>
      </c>
      <c r="B58" s="147" t="s">
        <v>14</v>
      </c>
      <c r="C58" s="30"/>
      <c r="D58" s="95" t="s">
        <v>95</v>
      </c>
      <c r="E58" s="81">
        <v>57</v>
      </c>
      <c r="F58" s="81">
        <f t="shared" si="6"/>
        <v>0</v>
      </c>
      <c r="G58" s="81" t="str">
        <f t="shared" si="7"/>
        <v>Z bazy opisów stanowisk</v>
      </c>
      <c r="H58" s="81" t="str">
        <f t="shared" si="8"/>
        <v>Z bazy opisów stanowisk</v>
      </c>
      <c r="I58" s="81" t="str">
        <f t="shared" si="9"/>
        <v>Z bazy opisów stanowisk</v>
      </c>
      <c r="J58" s="81" t="str">
        <f t="shared" si="10"/>
        <v>Z bazy opisów stanowisk</v>
      </c>
      <c r="K58" s="81" t="str">
        <f t="shared" si="11"/>
        <v>Wpis ręczny</v>
      </c>
      <c r="L58" s="112" t="str">
        <f t="shared" si="12"/>
        <v>Wpis ręczny</v>
      </c>
      <c r="M58" s="112" t="str">
        <f t="shared" si="13"/>
        <v>Z bazy opisów stanowisk</v>
      </c>
      <c r="N58" s="112" t="str">
        <f t="shared" si="14"/>
        <v>Wpis ręczny</v>
      </c>
      <c r="O58" s="112" t="str">
        <f t="shared" si="15"/>
        <v>Wpis ręczny</v>
      </c>
      <c r="P58" s="112" t="str">
        <f t="shared" si="16"/>
        <v>Wpis ręczny</v>
      </c>
    </row>
    <row r="59" spans="1:16" ht="19.899999999999999" customHeight="1" thickBot="1">
      <c r="A59" s="123" t="s">
        <v>28</v>
      </c>
      <c r="B59" s="148" t="s">
        <v>14</v>
      </c>
      <c r="C59" s="41"/>
      <c r="D59" s="95" t="s">
        <v>95</v>
      </c>
      <c r="E59" s="81">
        <v>58</v>
      </c>
      <c r="F59" s="81">
        <f t="shared" si="6"/>
        <v>0</v>
      </c>
      <c r="G59" s="81" t="str">
        <f t="shared" si="7"/>
        <v>Z bazy opisów stanowisk</v>
      </c>
      <c r="H59" s="81" t="str">
        <f t="shared" si="8"/>
        <v>Z bazy opisów stanowisk</v>
      </c>
      <c r="I59" s="81" t="str">
        <f t="shared" si="9"/>
        <v>Z bazy opisów stanowisk</v>
      </c>
      <c r="J59" s="81" t="str">
        <f t="shared" si="10"/>
        <v>Z bazy opisów stanowisk</v>
      </c>
      <c r="K59" s="81" t="str">
        <f t="shared" si="11"/>
        <v>Wpis ręczny</v>
      </c>
      <c r="L59" s="112" t="str">
        <f t="shared" si="12"/>
        <v>Wpis ręczny</v>
      </c>
      <c r="M59" s="112" t="str">
        <f t="shared" si="13"/>
        <v>Z bazy opisów stanowisk</v>
      </c>
      <c r="N59" s="112" t="str">
        <f t="shared" si="14"/>
        <v>Wpis ręczny</v>
      </c>
      <c r="O59" s="112" t="str">
        <f t="shared" si="15"/>
        <v>Wpis ręczny</v>
      </c>
      <c r="P59" s="112" t="str">
        <f t="shared" si="16"/>
        <v>Wpis ręczny</v>
      </c>
    </row>
    <row r="60" spans="1:16" ht="19.899999999999999" customHeight="1">
      <c r="A60" s="124" t="s">
        <v>155</v>
      </c>
      <c r="B60" s="21"/>
      <c r="C60" s="31"/>
      <c r="D60" s="96"/>
      <c r="E60" s="81">
        <v>59</v>
      </c>
      <c r="F60" s="81">
        <f t="shared" si="6"/>
        <v>0</v>
      </c>
      <c r="G60" s="81" t="str">
        <f t="shared" si="7"/>
        <v>Z bazy opisów stanowisk</v>
      </c>
      <c r="H60" s="81" t="str">
        <f t="shared" si="8"/>
        <v>Z bazy opisów stanowisk</v>
      </c>
      <c r="I60" s="81" t="str">
        <f t="shared" si="9"/>
        <v>Z bazy opisów stanowisk</v>
      </c>
      <c r="J60" s="81" t="str">
        <f t="shared" si="10"/>
        <v>Z bazy opisów stanowisk</v>
      </c>
      <c r="K60" s="81" t="str">
        <f t="shared" si="11"/>
        <v>Wpis ręczny</v>
      </c>
      <c r="L60" s="112" t="str">
        <f t="shared" si="12"/>
        <v>Wpis ręczny</v>
      </c>
      <c r="M60" s="112" t="str">
        <f t="shared" si="13"/>
        <v>Z bazy opisów stanowisk</v>
      </c>
      <c r="N60" s="112" t="str">
        <f t="shared" si="14"/>
        <v>Wpis ręczny</v>
      </c>
      <c r="O60" s="112" t="str">
        <f t="shared" si="15"/>
        <v>Wpis ręczny</v>
      </c>
      <c r="P60" s="112" t="str">
        <f t="shared" si="16"/>
        <v>Wpis ręczny</v>
      </c>
    </row>
    <row r="61" spans="1:16" ht="19.899999999999999" customHeight="1">
      <c r="A61" s="127" t="s">
        <v>4</v>
      </c>
      <c r="B61" s="22"/>
      <c r="C61" s="30"/>
      <c r="D61" s="94"/>
      <c r="E61" s="81">
        <v>60</v>
      </c>
      <c r="F61" s="81">
        <f t="shared" ref="F61:F86" si="17">C$4</f>
        <v>0</v>
      </c>
      <c r="G61" s="81" t="str">
        <f t="shared" ref="G61:G86" si="18">B$4</f>
        <v>Z bazy opisów stanowisk</v>
      </c>
      <c r="H61" s="81" t="str">
        <f t="shared" ref="H61:H86" si="19">B$5</f>
        <v>Z bazy opisów stanowisk</v>
      </c>
      <c r="I61" s="81" t="str">
        <f t="shared" ref="I61:I86" si="20">B$6</f>
        <v>Z bazy opisów stanowisk</v>
      </c>
      <c r="J61" s="81" t="str">
        <f t="shared" ref="J61:J86" si="21">B$7</f>
        <v>Z bazy opisów stanowisk</v>
      </c>
      <c r="K61" s="81" t="str">
        <f t="shared" ref="K61:K86" si="22">B$3</f>
        <v>Wpis ręczny</v>
      </c>
      <c r="L61" s="112" t="str">
        <f t="shared" ref="L61:L86" si="23">B$8</f>
        <v>Wpis ręczny</v>
      </c>
      <c r="M61" s="112" t="str">
        <f t="shared" ref="M61:M86" si="24">B$9</f>
        <v>Z bazy opisów stanowisk</v>
      </c>
      <c r="N61" s="112" t="str">
        <f t="shared" ref="N61:N86" si="25">B$10</f>
        <v>Wpis ręczny</v>
      </c>
      <c r="O61" s="112" t="str">
        <f t="shared" ref="O61:O86" si="26">B$11</f>
        <v>Wpis ręczny</v>
      </c>
      <c r="P61" s="112" t="str">
        <f t="shared" ref="P61:P86" si="27">B$12</f>
        <v>Wpis ręczny</v>
      </c>
    </row>
    <row r="62" spans="1:16" ht="19.899999999999999" customHeight="1">
      <c r="A62" s="127" t="s">
        <v>13</v>
      </c>
      <c r="B62" s="22"/>
      <c r="C62" s="30"/>
      <c r="D62" s="94"/>
      <c r="E62" s="81">
        <v>61</v>
      </c>
      <c r="F62" s="81">
        <f t="shared" si="17"/>
        <v>0</v>
      </c>
      <c r="G62" s="81" t="str">
        <f t="shared" si="18"/>
        <v>Z bazy opisów stanowisk</v>
      </c>
      <c r="H62" s="81" t="str">
        <f t="shared" si="19"/>
        <v>Z bazy opisów stanowisk</v>
      </c>
      <c r="I62" s="81" t="str">
        <f t="shared" si="20"/>
        <v>Z bazy opisów stanowisk</v>
      </c>
      <c r="J62" s="81" t="str">
        <f t="shared" si="21"/>
        <v>Z bazy opisów stanowisk</v>
      </c>
      <c r="K62" s="81" t="str">
        <f t="shared" si="22"/>
        <v>Wpis ręczny</v>
      </c>
      <c r="L62" s="112" t="str">
        <f t="shared" si="23"/>
        <v>Wpis ręczny</v>
      </c>
      <c r="M62" s="112" t="str">
        <f t="shared" si="24"/>
        <v>Z bazy opisów stanowisk</v>
      </c>
      <c r="N62" s="112" t="str">
        <f t="shared" si="25"/>
        <v>Wpis ręczny</v>
      </c>
      <c r="O62" s="112" t="str">
        <f t="shared" si="26"/>
        <v>Wpis ręczny</v>
      </c>
      <c r="P62" s="112" t="str">
        <f t="shared" si="27"/>
        <v>Wpis ręczny</v>
      </c>
    </row>
    <row r="63" spans="1:16" ht="19.899999999999999" customHeight="1">
      <c r="A63" s="127" t="s">
        <v>14</v>
      </c>
      <c r="B63" s="22"/>
      <c r="C63" s="30"/>
      <c r="D63" s="94"/>
      <c r="E63" s="81">
        <v>62</v>
      </c>
      <c r="F63" s="81">
        <f t="shared" si="17"/>
        <v>0</v>
      </c>
      <c r="G63" s="81" t="str">
        <f t="shared" si="18"/>
        <v>Z bazy opisów stanowisk</v>
      </c>
      <c r="H63" s="81" t="str">
        <f t="shared" si="19"/>
        <v>Z bazy opisów stanowisk</v>
      </c>
      <c r="I63" s="81" t="str">
        <f t="shared" si="20"/>
        <v>Z bazy opisów stanowisk</v>
      </c>
      <c r="J63" s="81" t="str">
        <f t="shared" si="21"/>
        <v>Z bazy opisów stanowisk</v>
      </c>
      <c r="K63" s="81" t="str">
        <f t="shared" si="22"/>
        <v>Wpis ręczny</v>
      </c>
      <c r="L63" s="112" t="str">
        <f t="shared" si="23"/>
        <v>Wpis ręczny</v>
      </c>
      <c r="M63" s="112" t="str">
        <f t="shared" si="24"/>
        <v>Z bazy opisów stanowisk</v>
      </c>
      <c r="N63" s="112" t="str">
        <f t="shared" si="25"/>
        <v>Wpis ręczny</v>
      </c>
      <c r="O63" s="112" t="str">
        <f t="shared" si="26"/>
        <v>Wpis ręczny</v>
      </c>
      <c r="P63" s="112" t="str">
        <f t="shared" si="27"/>
        <v>Wpis ręczny</v>
      </c>
    </row>
    <row r="64" spans="1:16" ht="19.899999999999999" customHeight="1">
      <c r="A64" s="122" t="s">
        <v>27</v>
      </c>
      <c r="B64" s="147" t="s">
        <v>14</v>
      </c>
      <c r="C64" s="30"/>
      <c r="D64" s="95" t="s">
        <v>95</v>
      </c>
      <c r="E64" s="81">
        <v>63</v>
      </c>
      <c r="F64" s="81">
        <f t="shared" si="17"/>
        <v>0</v>
      </c>
      <c r="G64" s="81" t="str">
        <f t="shared" si="18"/>
        <v>Z bazy opisów stanowisk</v>
      </c>
      <c r="H64" s="81" t="str">
        <f t="shared" si="19"/>
        <v>Z bazy opisów stanowisk</v>
      </c>
      <c r="I64" s="81" t="str">
        <f t="shared" si="20"/>
        <v>Z bazy opisów stanowisk</v>
      </c>
      <c r="J64" s="81" t="str">
        <f t="shared" si="21"/>
        <v>Z bazy opisów stanowisk</v>
      </c>
      <c r="K64" s="81" t="str">
        <f t="shared" si="22"/>
        <v>Wpis ręczny</v>
      </c>
      <c r="L64" s="112" t="str">
        <f t="shared" si="23"/>
        <v>Wpis ręczny</v>
      </c>
      <c r="M64" s="112" t="str">
        <f t="shared" si="24"/>
        <v>Z bazy opisów stanowisk</v>
      </c>
      <c r="N64" s="112" t="str">
        <f t="shared" si="25"/>
        <v>Wpis ręczny</v>
      </c>
      <c r="O64" s="112" t="str">
        <f t="shared" si="26"/>
        <v>Wpis ręczny</v>
      </c>
      <c r="P64" s="112" t="str">
        <f t="shared" si="27"/>
        <v>Wpis ręczny</v>
      </c>
    </row>
    <row r="65" spans="1:16" ht="19.899999999999999" customHeight="1" thickBot="1">
      <c r="A65" s="123" t="s">
        <v>28</v>
      </c>
      <c r="B65" s="148" t="s">
        <v>14</v>
      </c>
      <c r="C65" s="41"/>
      <c r="D65" s="95" t="s">
        <v>95</v>
      </c>
      <c r="E65" s="81">
        <v>64</v>
      </c>
      <c r="F65" s="81">
        <f t="shared" si="17"/>
        <v>0</v>
      </c>
      <c r="G65" s="81" t="str">
        <f t="shared" si="18"/>
        <v>Z bazy opisów stanowisk</v>
      </c>
      <c r="H65" s="81" t="str">
        <f t="shared" si="19"/>
        <v>Z bazy opisów stanowisk</v>
      </c>
      <c r="I65" s="81" t="str">
        <f t="shared" si="20"/>
        <v>Z bazy opisów stanowisk</v>
      </c>
      <c r="J65" s="81" t="str">
        <f t="shared" si="21"/>
        <v>Z bazy opisów stanowisk</v>
      </c>
      <c r="K65" s="81" t="str">
        <f t="shared" si="22"/>
        <v>Wpis ręczny</v>
      </c>
      <c r="L65" s="112" t="str">
        <f t="shared" si="23"/>
        <v>Wpis ręczny</v>
      </c>
      <c r="M65" s="112" t="str">
        <f t="shared" si="24"/>
        <v>Z bazy opisów stanowisk</v>
      </c>
      <c r="N65" s="112" t="str">
        <f t="shared" si="25"/>
        <v>Wpis ręczny</v>
      </c>
      <c r="O65" s="112" t="str">
        <f t="shared" si="26"/>
        <v>Wpis ręczny</v>
      </c>
      <c r="P65" s="112" t="str">
        <f t="shared" si="27"/>
        <v>Wpis ręczny</v>
      </c>
    </row>
    <row r="66" spans="1:16" ht="19.899999999999999" customHeight="1">
      <c r="A66" s="124" t="s">
        <v>156</v>
      </c>
      <c r="B66" s="21"/>
      <c r="C66" s="31"/>
      <c r="D66" s="96"/>
      <c r="E66" s="81">
        <v>65</v>
      </c>
      <c r="F66" s="81">
        <f t="shared" si="17"/>
        <v>0</v>
      </c>
      <c r="G66" s="81" t="str">
        <f t="shared" si="18"/>
        <v>Z bazy opisów stanowisk</v>
      </c>
      <c r="H66" s="81" t="str">
        <f t="shared" si="19"/>
        <v>Z bazy opisów stanowisk</v>
      </c>
      <c r="I66" s="81" t="str">
        <f t="shared" si="20"/>
        <v>Z bazy opisów stanowisk</v>
      </c>
      <c r="J66" s="81" t="str">
        <f t="shared" si="21"/>
        <v>Z bazy opisów stanowisk</v>
      </c>
      <c r="K66" s="81" t="str">
        <f t="shared" si="22"/>
        <v>Wpis ręczny</v>
      </c>
      <c r="L66" s="112" t="str">
        <f t="shared" si="23"/>
        <v>Wpis ręczny</v>
      </c>
      <c r="M66" s="112" t="str">
        <f t="shared" si="24"/>
        <v>Z bazy opisów stanowisk</v>
      </c>
      <c r="N66" s="112" t="str">
        <f t="shared" si="25"/>
        <v>Wpis ręczny</v>
      </c>
      <c r="O66" s="112" t="str">
        <f t="shared" si="26"/>
        <v>Wpis ręczny</v>
      </c>
      <c r="P66" s="112" t="str">
        <f t="shared" si="27"/>
        <v>Wpis ręczny</v>
      </c>
    </row>
    <row r="67" spans="1:16" ht="19.899999999999999" customHeight="1">
      <c r="A67" s="125" t="s">
        <v>4</v>
      </c>
      <c r="B67" s="22"/>
      <c r="C67" s="30"/>
      <c r="D67" s="94"/>
      <c r="E67" s="81">
        <v>66</v>
      </c>
      <c r="F67" s="81">
        <f t="shared" si="17"/>
        <v>0</v>
      </c>
      <c r="G67" s="81" t="str">
        <f t="shared" si="18"/>
        <v>Z bazy opisów stanowisk</v>
      </c>
      <c r="H67" s="81" t="str">
        <f t="shared" si="19"/>
        <v>Z bazy opisów stanowisk</v>
      </c>
      <c r="I67" s="81" t="str">
        <f t="shared" si="20"/>
        <v>Z bazy opisów stanowisk</v>
      </c>
      <c r="J67" s="81" t="str">
        <f t="shared" si="21"/>
        <v>Z bazy opisów stanowisk</v>
      </c>
      <c r="K67" s="81" t="str">
        <f t="shared" si="22"/>
        <v>Wpis ręczny</v>
      </c>
      <c r="L67" s="112" t="str">
        <f t="shared" si="23"/>
        <v>Wpis ręczny</v>
      </c>
      <c r="M67" s="112" t="str">
        <f t="shared" si="24"/>
        <v>Z bazy opisów stanowisk</v>
      </c>
      <c r="N67" s="112" t="str">
        <f t="shared" si="25"/>
        <v>Wpis ręczny</v>
      </c>
      <c r="O67" s="112" t="str">
        <f t="shared" si="26"/>
        <v>Wpis ręczny</v>
      </c>
      <c r="P67" s="112" t="str">
        <f t="shared" si="27"/>
        <v>Wpis ręczny</v>
      </c>
    </row>
    <row r="68" spans="1:16" ht="19.899999999999999" customHeight="1">
      <c r="A68" s="125" t="s">
        <v>13</v>
      </c>
      <c r="B68" s="22"/>
      <c r="C68" s="30"/>
      <c r="D68" s="94"/>
      <c r="E68" s="81">
        <v>67</v>
      </c>
      <c r="F68" s="81">
        <f t="shared" si="17"/>
        <v>0</v>
      </c>
      <c r="G68" s="81" t="str">
        <f t="shared" si="18"/>
        <v>Z bazy opisów stanowisk</v>
      </c>
      <c r="H68" s="81" t="str">
        <f t="shared" si="19"/>
        <v>Z bazy opisów stanowisk</v>
      </c>
      <c r="I68" s="81" t="str">
        <f t="shared" si="20"/>
        <v>Z bazy opisów stanowisk</v>
      </c>
      <c r="J68" s="81" t="str">
        <f t="shared" si="21"/>
        <v>Z bazy opisów stanowisk</v>
      </c>
      <c r="K68" s="81" t="str">
        <f t="shared" si="22"/>
        <v>Wpis ręczny</v>
      </c>
      <c r="L68" s="112" t="str">
        <f t="shared" si="23"/>
        <v>Wpis ręczny</v>
      </c>
      <c r="M68" s="112" t="str">
        <f t="shared" si="24"/>
        <v>Z bazy opisów stanowisk</v>
      </c>
      <c r="N68" s="112" t="str">
        <f t="shared" si="25"/>
        <v>Wpis ręczny</v>
      </c>
      <c r="O68" s="112" t="str">
        <f t="shared" si="26"/>
        <v>Wpis ręczny</v>
      </c>
      <c r="P68" s="112" t="str">
        <f t="shared" si="27"/>
        <v>Wpis ręczny</v>
      </c>
    </row>
    <row r="69" spans="1:16" ht="19.899999999999999" customHeight="1">
      <c r="A69" s="125" t="s">
        <v>14</v>
      </c>
      <c r="B69" s="22"/>
      <c r="C69" s="30"/>
      <c r="D69" s="94"/>
      <c r="E69" s="81">
        <v>68</v>
      </c>
      <c r="F69" s="81">
        <f t="shared" si="17"/>
        <v>0</v>
      </c>
      <c r="G69" s="81" t="str">
        <f t="shared" si="18"/>
        <v>Z bazy opisów stanowisk</v>
      </c>
      <c r="H69" s="81" t="str">
        <f t="shared" si="19"/>
        <v>Z bazy opisów stanowisk</v>
      </c>
      <c r="I69" s="81" t="str">
        <f t="shared" si="20"/>
        <v>Z bazy opisów stanowisk</v>
      </c>
      <c r="J69" s="81" t="str">
        <f t="shared" si="21"/>
        <v>Z bazy opisów stanowisk</v>
      </c>
      <c r="K69" s="81" t="str">
        <f t="shared" si="22"/>
        <v>Wpis ręczny</v>
      </c>
      <c r="L69" s="112" t="str">
        <f t="shared" si="23"/>
        <v>Wpis ręczny</v>
      </c>
      <c r="M69" s="112" t="str">
        <f t="shared" si="24"/>
        <v>Z bazy opisów stanowisk</v>
      </c>
      <c r="N69" s="112" t="str">
        <f t="shared" si="25"/>
        <v>Wpis ręczny</v>
      </c>
      <c r="O69" s="112" t="str">
        <f t="shared" si="26"/>
        <v>Wpis ręczny</v>
      </c>
      <c r="P69" s="112" t="str">
        <f t="shared" si="27"/>
        <v>Wpis ręczny</v>
      </c>
    </row>
    <row r="70" spans="1:16" ht="19.899999999999999" customHeight="1">
      <c r="A70" s="122" t="s">
        <v>27</v>
      </c>
      <c r="B70" s="147" t="s">
        <v>14</v>
      </c>
      <c r="C70" s="30"/>
      <c r="D70" s="95" t="s">
        <v>95</v>
      </c>
      <c r="E70" s="81">
        <v>69</v>
      </c>
      <c r="F70" s="81">
        <f t="shared" si="17"/>
        <v>0</v>
      </c>
      <c r="G70" s="81" t="str">
        <f t="shared" si="18"/>
        <v>Z bazy opisów stanowisk</v>
      </c>
      <c r="H70" s="81" t="str">
        <f t="shared" si="19"/>
        <v>Z bazy opisów stanowisk</v>
      </c>
      <c r="I70" s="81" t="str">
        <f t="shared" si="20"/>
        <v>Z bazy opisów stanowisk</v>
      </c>
      <c r="J70" s="81" t="str">
        <f t="shared" si="21"/>
        <v>Z bazy opisów stanowisk</v>
      </c>
      <c r="K70" s="81" t="str">
        <f t="shared" si="22"/>
        <v>Wpis ręczny</v>
      </c>
      <c r="L70" s="112" t="str">
        <f t="shared" si="23"/>
        <v>Wpis ręczny</v>
      </c>
      <c r="M70" s="112" t="str">
        <f t="shared" si="24"/>
        <v>Z bazy opisów stanowisk</v>
      </c>
      <c r="N70" s="112" t="str">
        <f t="shared" si="25"/>
        <v>Wpis ręczny</v>
      </c>
      <c r="O70" s="112" t="str">
        <f t="shared" si="26"/>
        <v>Wpis ręczny</v>
      </c>
      <c r="P70" s="112" t="str">
        <f t="shared" si="27"/>
        <v>Wpis ręczny</v>
      </c>
    </row>
    <row r="71" spans="1:16" ht="19.899999999999999" customHeight="1" thickBot="1">
      <c r="A71" s="126" t="s">
        <v>28</v>
      </c>
      <c r="B71" s="148" t="s">
        <v>14</v>
      </c>
      <c r="C71" s="33"/>
      <c r="D71" s="95" t="s">
        <v>95</v>
      </c>
      <c r="E71" s="81">
        <v>70</v>
      </c>
      <c r="F71" s="81">
        <f t="shared" si="17"/>
        <v>0</v>
      </c>
      <c r="G71" s="81" t="str">
        <f t="shared" si="18"/>
        <v>Z bazy opisów stanowisk</v>
      </c>
      <c r="H71" s="81" t="str">
        <f t="shared" si="19"/>
        <v>Z bazy opisów stanowisk</v>
      </c>
      <c r="I71" s="81" t="str">
        <f t="shared" si="20"/>
        <v>Z bazy opisów stanowisk</v>
      </c>
      <c r="J71" s="81" t="str">
        <f t="shared" si="21"/>
        <v>Z bazy opisów stanowisk</v>
      </c>
      <c r="K71" s="81" t="str">
        <f t="shared" si="22"/>
        <v>Wpis ręczny</v>
      </c>
      <c r="L71" s="112" t="str">
        <f t="shared" si="23"/>
        <v>Wpis ręczny</v>
      </c>
      <c r="M71" s="112" t="str">
        <f t="shared" si="24"/>
        <v>Z bazy opisów stanowisk</v>
      </c>
      <c r="N71" s="112" t="str">
        <f t="shared" si="25"/>
        <v>Wpis ręczny</v>
      </c>
      <c r="O71" s="112" t="str">
        <f t="shared" si="26"/>
        <v>Wpis ręczny</v>
      </c>
      <c r="P71" s="112" t="str">
        <f t="shared" si="27"/>
        <v>Wpis ręczny</v>
      </c>
    </row>
    <row r="72" spans="1:16" ht="12.75" customHeight="1">
      <c r="A72" s="43" t="s">
        <v>60</v>
      </c>
      <c r="B72" s="43"/>
      <c r="C72" s="43"/>
      <c r="D72" s="97"/>
      <c r="E72" s="81">
        <v>109</v>
      </c>
      <c r="F72" s="81">
        <f t="shared" si="17"/>
        <v>0</v>
      </c>
      <c r="G72" s="81" t="str">
        <f t="shared" si="18"/>
        <v>Z bazy opisów stanowisk</v>
      </c>
      <c r="H72" s="81" t="str">
        <f t="shared" si="19"/>
        <v>Z bazy opisów stanowisk</v>
      </c>
      <c r="I72" s="81" t="str">
        <f t="shared" si="20"/>
        <v>Z bazy opisów stanowisk</v>
      </c>
      <c r="J72" s="81" t="str">
        <f t="shared" si="21"/>
        <v>Z bazy opisów stanowisk</v>
      </c>
      <c r="K72" s="81" t="str">
        <f t="shared" si="22"/>
        <v>Wpis ręczny</v>
      </c>
      <c r="L72" s="112" t="str">
        <f t="shared" si="23"/>
        <v>Wpis ręczny</v>
      </c>
      <c r="M72" s="112" t="str">
        <f t="shared" si="24"/>
        <v>Z bazy opisów stanowisk</v>
      </c>
      <c r="N72" s="112" t="str">
        <f t="shared" si="25"/>
        <v>Wpis ręczny</v>
      </c>
      <c r="O72" s="112" t="str">
        <f t="shared" si="26"/>
        <v>Wpis ręczny</v>
      </c>
      <c r="P72" s="112" t="str">
        <f t="shared" si="27"/>
        <v>Wpis ręczny</v>
      </c>
    </row>
    <row r="73" spans="1:16" ht="13.5" thickBot="1">
      <c r="A73" s="161" t="s">
        <v>113</v>
      </c>
      <c r="B73" s="162" t="s">
        <v>47</v>
      </c>
      <c r="C73" s="163" t="s">
        <v>29</v>
      </c>
      <c r="D73" s="164" t="s">
        <v>30</v>
      </c>
      <c r="E73" s="81">
        <v>110</v>
      </c>
      <c r="F73" s="81">
        <f t="shared" si="17"/>
        <v>0</v>
      </c>
      <c r="G73" s="81" t="str">
        <f t="shared" si="18"/>
        <v>Z bazy opisów stanowisk</v>
      </c>
      <c r="H73" s="81" t="str">
        <f t="shared" si="19"/>
        <v>Z bazy opisów stanowisk</v>
      </c>
      <c r="I73" s="81" t="str">
        <f t="shared" si="20"/>
        <v>Z bazy opisów stanowisk</v>
      </c>
      <c r="J73" s="81" t="str">
        <f t="shared" si="21"/>
        <v>Z bazy opisów stanowisk</v>
      </c>
      <c r="K73" s="81" t="str">
        <f t="shared" si="22"/>
        <v>Wpis ręczny</v>
      </c>
      <c r="L73" s="112" t="str">
        <f t="shared" si="23"/>
        <v>Wpis ręczny</v>
      </c>
      <c r="M73" s="112" t="str">
        <f t="shared" si="24"/>
        <v>Z bazy opisów stanowisk</v>
      </c>
      <c r="N73" s="112" t="str">
        <f t="shared" si="25"/>
        <v>Wpis ręczny</v>
      </c>
      <c r="O73" s="112" t="str">
        <f t="shared" si="26"/>
        <v>Wpis ręczny</v>
      </c>
      <c r="P73" s="112" t="str">
        <f t="shared" si="27"/>
        <v>Wpis ręczny</v>
      </c>
    </row>
    <row r="74" spans="1:16">
      <c r="A74" s="165" t="s">
        <v>31</v>
      </c>
      <c r="B74" s="159" t="s">
        <v>32</v>
      </c>
      <c r="C74" s="166" t="s">
        <v>95</v>
      </c>
      <c r="D74" s="167" t="s">
        <v>95</v>
      </c>
      <c r="E74" s="160">
        <v>111</v>
      </c>
      <c r="F74" s="81">
        <f t="shared" si="17"/>
        <v>0</v>
      </c>
      <c r="G74" s="81" t="str">
        <f t="shared" si="18"/>
        <v>Z bazy opisów stanowisk</v>
      </c>
      <c r="H74" s="81" t="str">
        <f t="shared" si="19"/>
        <v>Z bazy opisów stanowisk</v>
      </c>
      <c r="I74" s="81" t="str">
        <f t="shared" si="20"/>
        <v>Z bazy opisów stanowisk</v>
      </c>
      <c r="J74" s="81" t="str">
        <f t="shared" si="21"/>
        <v>Z bazy opisów stanowisk</v>
      </c>
      <c r="K74" s="81" t="str">
        <f t="shared" si="22"/>
        <v>Wpis ręczny</v>
      </c>
      <c r="L74" s="112" t="str">
        <f t="shared" si="23"/>
        <v>Wpis ręczny</v>
      </c>
      <c r="M74" s="112" t="str">
        <f t="shared" si="24"/>
        <v>Z bazy opisów stanowisk</v>
      </c>
      <c r="N74" s="112" t="str">
        <f t="shared" si="25"/>
        <v>Wpis ręczny</v>
      </c>
      <c r="O74" s="112" t="str">
        <f t="shared" si="26"/>
        <v>Wpis ręczny</v>
      </c>
      <c r="P74" s="112" t="str">
        <f t="shared" si="27"/>
        <v>Wpis ręczny</v>
      </c>
    </row>
    <row r="75" spans="1:16">
      <c r="A75" s="168" t="s">
        <v>31</v>
      </c>
      <c r="B75" s="156" t="s">
        <v>33</v>
      </c>
      <c r="C75" s="19" t="s">
        <v>95</v>
      </c>
      <c r="D75" s="169" t="s">
        <v>95</v>
      </c>
      <c r="E75" s="160">
        <v>112</v>
      </c>
      <c r="F75" s="81">
        <f t="shared" si="17"/>
        <v>0</v>
      </c>
      <c r="G75" s="81" t="str">
        <f t="shared" si="18"/>
        <v>Z bazy opisów stanowisk</v>
      </c>
      <c r="H75" s="81" t="str">
        <f t="shared" si="19"/>
        <v>Z bazy opisów stanowisk</v>
      </c>
      <c r="I75" s="81" t="str">
        <f t="shared" si="20"/>
        <v>Z bazy opisów stanowisk</v>
      </c>
      <c r="J75" s="81" t="str">
        <f t="shared" si="21"/>
        <v>Z bazy opisów stanowisk</v>
      </c>
      <c r="K75" s="81" t="str">
        <f t="shared" si="22"/>
        <v>Wpis ręczny</v>
      </c>
      <c r="L75" s="112" t="str">
        <f t="shared" si="23"/>
        <v>Wpis ręczny</v>
      </c>
      <c r="M75" s="112" t="str">
        <f t="shared" si="24"/>
        <v>Z bazy opisów stanowisk</v>
      </c>
      <c r="N75" s="112" t="str">
        <f t="shared" si="25"/>
        <v>Wpis ręczny</v>
      </c>
      <c r="O75" s="112" t="str">
        <f t="shared" si="26"/>
        <v>Wpis ręczny</v>
      </c>
      <c r="P75" s="112" t="str">
        <f t="shared" si="27"/>
        <v>Wpis ręczny</v>
      </c>
    </row>
    <row r="76" spans="1:16">
      <c r="A76" s="168" t="s">
        <v>31</v>
      </c>
      <c r="B76" s="156" t="s">
        <v>34</v>
      </c>
      <c r="C76" s="19" t="s">
        <v>95</v>
      </c>
      <c r="D76" s="169" t="s">
        <v>95</v>
      </c>
      <c r="E76" s="160">
        <v>113</v>
      </c>
      <c r="F76" s="81">
        <f t="shared" si="17"/>
        <v>0</v>
      </c>
      <c r="G76" s="81" t="str">
        <f t="shared" si="18"/>
        <v>Z bazy opisów stanowisk</v>
      </c>
      <c r="H76" s="81" t="str">
        <f t="shared" si="19"/>
        <v>Z bazy opisów stanowisk</v>
      </c>
      <c r="I76" s="81" t="str">
        <f t="shared" si="20"/>
        <v>Z bazy opisów stanowisk</v>
      </c>
      <c r="J76" s="81" t="str">
        <f t="shared" si="21"/>
        <v>Z bazy opisów stanowisk</v>
      </c>
      <c r="K76" s="81" t="str">
        <f t="shared" si="22"/>
        <v>Wpis ręczny</v>
      </c>
      <c r="L76" s="112" t="str">
        <f t="shared" si="23"/>
        <v>Wpis ręczny</v>
      </c>
      <c r="M76" s="112" t="str">
        <f t="shared" si="24"/>
        <v>Z bazy opisów stanowisk</v>
      </c>
      <c r="N76" s="112" t="str">
        <f t="shared" si="25"/>
        <v>Wpis ręczny</v>
      </c>
      <c r="O76" s="112" t="str">
        <f t="shared" si="26"/>
        <v>Wpis ręczny</v>
      </c>
      <c r="P76" s="112" t="str">
        <f t="shared" si="27"/>
        <v>Wpis ręczny</v>
      </c>
    </row>
    <row r="77" spans="1:16" ht="25.5">
      <c r="A77" s="168" t="s">
        <v>31</v>
      </c>
      <c r="B77" s="156" t="s">
        <v>35</v>
      </c>
      <c r="C77" s="19" t="s">
        <v>95</v>
      </c>
      <c r="D77" s="169" t="s">
        <v>95</v>
      </c>
      <c r="E77" s="160">
        <v>114</v>
      </c>
      <c r="F77" s="81">
        <f t="shared" si="17"/>
        <v>0</v>
      </c>
      <c r="G77" s="81" t="str">
        <f t="shared" si="18"/>
        <v>Z bazy opisów stanowisk</v>
      </c>
      <c r="H77" s="81" t="str">
        <f t="shared" si="19"/>
        <v>Z bazy opisów stanowisk</v>
      </c>
      <c r="I77" s="81" t="str">
        <f t="shared" si="20"/>
        <v>Z bazy opisów stanowisk</v>
      </c>
      <c r="J77" s="81" t="str">
        <f t="shared" si="21"/>
        <v>Z bazy opisów stanowisk</v>
      </c>
      <c r="K77" s="81" t="str">
        <f t="shared" si="22"/>
        <v>Wpis ręczny</v>
      </c>
      <c r="L77" s="112" t="str">
        <f t="shared" si="23"/>
        <v>Wpis ręczny</v>
      </c>
      <c r="M77" s="112" t="str">
        <f t="shared" si="24"/>
        <v>Z bazy opisów stanowisk</v>
      </c>
      <c r="N77" s="112" t="str">
        <f t="shared" si="25"/>
        <v>Wpis ręczny</v>
      </c>
      <c r="O77" s="112" t="str">
        <f t="shared" si="26"/>
        <v>Wpis ręczny</v>
      </c>
      <c r="P77" s="112" t="str">
        <f t="shared" si="27"/>
        <v>Wpis ręczny</v>
      </c>
    </row>
    <row r="78" spans="1:16">
      <c r="A78" s="168" t="s">
        <v>31</v>
      </c>
      <c r="B78" s="156" t="s">
        <v>36</v>
      </c>
      <c r="C78" s="19" t="s">
        <v>95</v>
      </c>
      <c r="D78" s="169" t="s">
        <v>95</v>
      </c>
      <c r="E78" s="160">
        <v>115</v>
      </c>
      <c r="F78" s="81">
        <f t="shared" si="17"/>
        <v>0</v>
      </c>
      <c r="G78" s="81" t="str">
        <f t="shared" si="18"/>
        <v>Z bazy opisów stanowisk</v>
      </c>
      <c r="H78" s="81" t="str">
        <f t="shared" si="19"/>
        <v>Z bazy opisów stanowisk</v>
      </c>
      <c r="I78" s="81" t="str">
        <f t="shared" si="20"/>
        <v>Z bazy opisów stanowisk</v>
      </c>
      <c r="J78" s="81" t="str">
        <f t="shared" si="21"/>
        <v>Z bazy opisów stanowisk</v>
      </c>
      <c r="K78" s="81" t="str">
        <f t="shared" si="22"/>
        <v>Wpis ręczny</v>
      </c>
      <c r="L78" s="112" t="str">
        <f t="shared" si="23"/>
        <v>Wpis ręczny</v>
      </c>
      <c r="M78" s="112" t="str">
        <f t="shared" si="24"/>
        <v>Z bazy opisów stanowisk</v>
      </c>
      <c r="N78" s="112" t="str">
        <f t="shared" si="25"/>
        <v>Wpis ręczny</v>
      </c>
      <c r="O78" s="112" t="str">
        <f t="shared" si="26"/>
        <v>Wpis ręczny</v>
      </c>
      <c r="P78" s="112" t="str">
        <f t="shared" si="27"/>
        <v>Wpis ręczny</v>
      </c>
    </row>
    <row r="79" spans="1:16" ht="26.25" thickBot="1">
      <c r="A79" s="170" t="s">
        <v>31</v>
      </c>
      <c r="B79" s="157" t="s">
        <v>37</v>
      </c>
      <c r="C79" s="171" t="s">
        <v>95</v>
      </c>
      <c r="D79" s="172" t="s">
        <v>95</v>
      </c>
      <c r="E79" s="160">
        <v>116</v>
      </c>
      <c r="F79" s="81">
        <f t="shared" si="17"/>
        <v>0</v>
      </c>
      <c r="G79" s="81" t="str">
        <f t="shared" si="18"/>
        <v>Z bazy opisów stanowisk</v>
      </c>
      <c r="H79" s="81" t="str">
        <f t="shared" si="19"/>
        <v>Z bazy opisów stanowisk</v>
      </c>
      <c r="I79" s="81" t="str">
        <f t="shared" si="20"/>
        <v>Z bazy opisów stanowisk</v>
      </c>
      <c r="J79" s="81" t="str">
        <f t="shared" si="21"/>
        <v>Z bazy opisów stanowisk</v>
      </c>
      <c r="K79" s="81" t="str">
        <f t="shared" si="22"/>
        <v>Wpis ręczny</v>
      </c>
      <c r="L79" s="112" t="str">
        <f t="shared" si="23"/>
        <v>Wpis ręczny</v>
      </c>
      <c r="M79" s="112" t="str">
        <f t="shared" si="24"/>
        <v>Z bazy opisów stanowisk</v>
      </c>
      <c r="N79" s="112" t="str">
        <f t="shared" si="25"/>
        <v>Wpis ręczny</v>
      </c>
      <c r="O79" s="112" t="str">
        <f t="shared" si="26"/>
        <v>Wpis ręczny</v>
      </c>
      <c r="P79" s="112" t="str">
        <f t="shared" si="27"/>
        <v>Wpis ręczny</v>
      </c>
    </row>
    <row r="80" spans="1:16">
      <c r="A80" s="173" t="s">
        <v>165</v>
      </c>
      <c r="B80" s="158" t="s">
        <v>158</v>
      </c>
      <c r="C80" s="166" t="s">
        <v>95</v>
      </c>
      <c r="D80" s="167" t="s">
        <v>95</v>
      </c>
      <c r="E80" s="160">
        <v>117</v>
      </c>
      <c r="F80" s="81">
        <f t="shared" si="17"/>
        <v>0</v>
      </c>
      <c r="G80" s="81" t="str">
        <f t="shared" si="18"/>
        <v>Z bazy opisów stanowisk</v>
      </c>
      <c r="H80" s="81" t="str">
        <f t="shared" si="19"/>
        <v>Z bazy opisów stanowisk</v>
      </c>
      <c r="I80" s="81" t="str">
        <f t="shared" si="20"/>
        <v>Z bazy opisów stanowisk</v>
      </c>
      <c r="J80" s="81" t="str">
        <f t="shared" si="21"/>
        <v>Z bazy opisów stanowisk</v>
      </c>
      <c r="K80" s="81" t="str">
        <f t="shared" si="22"/>
        <v>Wpis ręczny</v>
      </c>
      <c r="L80" s="112" t="str">
        <f t="shared" si="23"/>
        <v>Wpis ręczny</v>
      </c>
      <c r="M80" s="112" t="str">
        <f t="shared" si="24"/>
        <v>Z bazy opisów stanowisk</v>
      </c>
      <c r="N80" s="112" t="str">
        <f t="shared" si="25"/>
        <v>Wpis ręczny</v>
      </c>
      <c r="O80" s="112" t="str">
        <f t="shared" si="26"/>
        <v>Wpis ręczny</v>
      </c>
      <c r="P80" s="112" t="str">
        <f t="shared" si="27"/>
        <v>Wpis ręczny</v>
      </c>
    </row>
    <row r="81" spans="1:16" ht="38.25">
      <c r="A81" s="174" t="s">
        <v>165</v>
      </c>
      <c r="B81" s="154" t="s">
        <v>159</v>
      </c>
      <c r="C81" s="19" t="s">
        <v>95</v>
      </c>
      <c r="D81" s="169" t="s">
        <v>95</v>
      </c>
      <c r="E81" s="160">
        <v>118</v>
      </c>
      <c r="F81" s="81">
        <f t="shared" si="17"/>
        <v>0</v>
      </c>
      <c r="G81" s="81" t="str">
        <f t="shared" si="18"/>
        <v>Z bazy opisów stanowisk</v>
      </c>
      <c r="H81" s="81" t="str">
        <f t="shared" si="19"/>
        <v>Z bazy opisów stanowisk</v>
      </c>
      <c r="I81" s="81" t="str">
        <f t="shared" si="20"/>
        <v>Z bazy opisów stanowisk</v>
      </c>
      <c r="J81" s="81" t="str">
        <f t="shared" si="21"/>
        <v>Z bazy opisów stanowisk</v>
      </c>
      <c r="K81" s="81" t="str">
        <f t="shared" si="22"/>
        <v>Wpis ręczny</v>
      </c>
      <c r="L81" s="112" t="str">
        <f t="shared" si="23"/>
        <v>Wpis ręczny</v>
      </c>
      <c r="M81" s="112" t="str">
        <f t="shared" si="24"/>
        <v>Z bazy opisów stanowisk</v>
      </c>
      <c r="N81" s="112" t="str">
        <f t="shared" si="25"/>
        <v>Wpis ręczny</v>
      </c>
      <c r="O81" s="112" t="str">
        <f t="shared" si="26"/>
        <v>Wpis ręczny</v>
      </c>
      <c r="P81" s="112" t="str">
        <f t="shared" si="27"/>
        <v>Wpis ręczny</v>
      </c>
    </row>
    <row r="82" spans="1:16" ht="38.25">
      <c r="A82" s="174" t="s">
        <v>165</v>
      </c>
      <c r="B82" s="154" t="s">
        <v>160</v>
      </c>
      <c r="C82" s="19" t="s">
        <v>95</v>
      </c>
      <c r="D82" s="169" t="s">
        <v>95</v>
      </c>
      <c r="E82" s="160">
        <v>119</v>
      </c>
      <c r="F82" s="81">
        <f t="shared" si="17"/>
        <v>0</v>
      </c>
      <c r="G82" s="81" t="str">
        <f t="shared" si="18"/>
        <v>Z bazy opisów stanowisk</v>
      </c>
      <c r="H82" s="81" t="str">
        <f t="shared" si="19"/>
        <v>Z bazy opisów stanowisk</v>
      </c>
      <c r="I82" s="81" t="str">
        <f t="shared" si="20"/>
        <v>Z bazy opisów stanowisk</v>
      </c>
      <c r="J82" s="81" t="str">
        <f t="shared" si="21"/>
        <v>Z bazy opisów stanowisk</v>
      </c>
      <c r="K82" s="81" t="str">
        <f t="shared" si="22"/>
        <v>Wpis ręczny</v>
      </c>
      <c r="L82" s="112" t="str">
        <f t="shared" si="23"/>
        <v>Wpis ręczny</v>
      </c>
      <c r="M82" s="112" t="str">
        <f t="shared" si="24"/>
        <v>Z bazy opisów stanowisk</v>
      </c>
      <c r="N82" s="112" t="str">
        <f t="shared" si="25"/>
        <v>Wpis ręczny</v>
      </c>
      <c r="O82" s="112" t="str">
        <f t="shared" si="26"/>
        <v>Wpis ręczny</v>
      </c>
      <c r="P82" s="112" t="str">
        <f t="shared" si="27"/>
        <v>Wpis ręczny</v>
      </c>
    </row>
    <row r="83" spans="1:16" ht="38.25">
      <c r="A83" s="174" t="s">
        <v>165</v>
      </c>
      <c r="B83" s="154" t="s">
        <v>161</v>
      </c>
      <c r="C83" s="19" t="s">
        <v>95</v>
      </c>
      <c r="D83" s="169" t="s">
        <v>95</v>
      </c>
      <c r="E83" s="160">
        <v>120</v>
      </c>
      <c r="F83" s="81">
        <f t="shared" si="17"/>
        <v>0</v>
      </c>
      <c r="G83" s="81" t="str">
        <f t="shared" si="18"/>
        <v>Z bazy opisów stanowisk</v>
      </c>
      <c r="H83" s="81" t="str">
        <f t="shared" si="19"/>
        <v>Z bazy opisów stanowisk</v>
      </c>
      <c r="I83" s="81" t="str">
        <f t="shared" si="20"/>
        <v>Z bazy opisów stanowisk</v>
      </c>
      <c r="J83" s="81" t="str">
        <f t="shared" si="21"/>
        <v>Z bazy opisów stanowisk</v>
      </c>
      <c r="K83" s="81" t="str">
        <f t="shared" si="22"/>
        <v>Wpis ręczny</v>
      </c>
      <c r="L83" s="112" t="str">
        <f t="shared" si="23"/>
        <v>Wpis ręczny</v>
      </c>
      <c r="M83" s="112" t="str">
        <f t="shared" si="24"/>
        <v>Z bazy opisów stanowisk</v>
      </c>
      <c r="N83" s="112" t="str">
        <f t="shared" si="25"/>
        <v>Wpis ręczny</v>
      </c>
      <c r="O83" s="112" t="str">
        <f t="shared" si="26"/>
        <v>Wpis ręczny</v>
      </c>
      <c r="P83" s="112" t="str">
        <f t="shared" si="27"/>
        <v>Wpis ręczny</v>
      </c>
    </row>
    <row r="84" spans="1:16" ht="25.5">
      <c r="A84" s="174" t="s">
        <v>165</v>
      </c>
      <c r="B84" s="154" t="s">
        <v>162</v>
      </c>
      <c r="C84" s="19" t="s">
        <v>95</v>
      </c>
      <c r="D84" s="169" t="s">
        <v>95</v>
      </c>
      <c r="E84" s="160">
        <v>121</v>
      </c>
      <c r="F84" s="81">
        <f t="shared" si="17"/>
        <v>0</v>
      </c>
      <c r="G84" s="81" t="str">
        <f t="shared" si="18"/>
        <v>Z bazy opisów stanowisk</v>
      </c>
      <c r="H84" s="81" t="str">
        <f t="shared" si="19"/>
        <v>Z bazy opisów stanowisk</v>
      </c>
      <c r="I84" s="81" t="str">
        <f t="shared" si="20"/>
        <v>Z bazy opisów stanowisk</v>
      </c>
      <c r="J84" s="81" t="str">
        <f t="shared" si="21"/>
        <v>Z bazy opisów stanowisk</v>
      </c>
      <c r="K84" s="81" t="str">
        <f t="shared" si="22"/>
        <v>Wpis ręczny</v>
      </c>
      <c r="L84" s="112" t="str">
        <f t="shared" si="23"/>
        <v>Wpis ręczny</v>
      </c>
      <c r="M84" s="112" t="str">
        <f t="shared" si="24"/>
        <v>Z bazy opisów stanowisk</v>
      </c>
      <c r="N84" s="112" t="str">
        <f t="shared" si="25"/>
        <v>Wpis ręczny</v>
      </c>
      <c r="O84" s="112" t="str">
        <f t="shared" si="26"/>
        <v>Wpis ręczny</v>
      </c>
      <c r="P84" s="112" t="str">
        <f t="shared" si="27"/>
        <v>Wpis ręczny</v>
      </c>
    </row>
    <row r="85" spans="1:16" ht="38.25">
      <c r="A85" s="174" t="s">
        <v>165</v>
      </c>
      <c r="B85" s="154" t="s">
        <v>163</v>
      </c>
      <c r="C85" s="19" t="s">
        <v>95</v>
      </c>
      <c r="D85" s="169" t="s">
        <v>95</v>
      </c>
      <c r="E85" s="160">
        <v>122</v>
      </c>
      <c r="F85" s="81">
        <f t="shared" si="17"/>
        <v>0</v>
      </c>
      <c r="G85" s="81" t="str">
        <f t="shared" si="18"/>
        <v>Z bazy opisów stanowisk</v>
      </c>
      <c r="H85" s="81" t="str">
        <f t="shared" si="19"/>
        <v>Z bazy opisów stanowisk</v>
      </c>
      <c r="I85" s="81" t="str">
        <f t="shared" si="20"/>
        <v>Z bazy opisów stanowisk</v>
      </c>
      <c r="J85" s="81" t="str">
        <f t="shared" si="21"/>
        <v>Z bazy opisów stanowisk</v>
      </c>
      <c r="K85" s="81" t="str">
        <f t="shared" si="22"/>
        <v>Wpis ręczny</v>
      </c>
      <c r="L85" s="112" t="str">
        <f t="shared" si="23"/>
        <v>Wpis ręczny</v>
      </c>
      <c r="M85" s="112" t="str">
        <f t="shared" si="24"/>
        <v>Z bazy opisów stanowisk</v>
      </c>
      <c r="N85" s="112" t="str">
        <f t="shared" si="25"/>
        <v>Wpis ręczny</v>
      </c>
      <c r="O85" s="112" t="str">
        <f t="shared" si="26"/>
        <v>Wpis ręczny</v>
      </c>
      <c r="P85" s="112" t="str">
        <f t="shared" si="27"/>
        <v>Wpis ręczny</v>
      </c>
    </row>
    <row r="86" spans="1:16" ht="26.25" thickBot="1">
      <c r="A86" s="175" t="s">
        <v>165</v>
      </c>
      <c r="B86" s="155" t="s">
        <v>164</v>
      </c>
      <c r="C86" s="171" t="s">
        <v>95</v>
      </c>
      <c r="D86" s="172" t="s">
        <v>95</v>
      </c>
      <c r="E86" s="160">
        <v>123</v>
      </c>
      <c r="F86" s="81">
        <f t="shared" si="17"/>
        <v>0</v>
      </c>
      <c r="G86" s="81" t="str">
        <f t="shared" si="18"/>
        <v>Z bazy opisów stanowisk</v>
      </c>
      <c r="H86" s="81" t="str">
        <f t="shared" si="19"/>
        <v>Z bazy opisów stanowisk</v>
      </c>
      <c r="I86" s="81" t="str">
        <f t="shared" si="20"/>
        <v>Z bazy opisów stanowisk</v>
      </c>
      <c r="J86" s="81" t="str">
        <f t="shared" si="21"/>
        <v>Z bazy opisów stanowisk</v>
      </c>
      <c r="K86" s="81" t="str">
        <f t="shared" si="22"/>
        <v>Wpis ręczny</v>
      </c>
      <c r="L86" s="112" t="str">
        <f t="shared" si="23"/>
        <v>Wpis ręczny</v>
      </c>
      <c r="M86" s="112" t="str">
        <f t="shared" si="24"/>
        <v>Z bazy opisów stanowisk</v>
      </c>
      <c r="N86" s="112" t="str">
        <f t="shared" si="25"/>
        <v>Wpis ręczny</v>
      </c>
      <c r="O86" s="112" t="str">
        <f t="shared" si="26"/>
        <v>Wpis ręczny</v>
      </c>
      <c r="P86" s="112" t="str">
        <f t="shared" si="27"/>
        <v>Wpis ręczny</v>
      </c>
    </row>
    <row r="87" spans="1:16">
      <c r="A87" s="176" t="s">
        <v>38</v>
      </c>
      <c r="B87" s="159" t="s">
        <v>39</v>
      </c>
      <c r="C87" s="166" t="s">
        <v>95</v>
      </c>
      <c r="D87" s="167" t="s">
        <v>95</v>
      </c>
      <c r="E87" s="160">
        <v>124</v>
      </c>
      <c r="F87" s="81">
        <f t="shared" ref="F87:F127" si="28">C$4</f>
        <v>0</v>
      </c>
      <c r="G87" s="81" t="str">
        <f t="shared" ref="G87:G127" si="29">B$4</f>
        <v>Z bazy opisów stanowisk</v>
      </c>
      <c r="H87" s="81" t="str">
        <f t="shared" ref="H87:H127" si="30">B$5</f>
        <v>Z bazy opisów stanowisk</v>
      </c>
      <c r="I87" s="81" t="str">
        <f t="shared" ref="I87:I127" si="31">B$6</f>
        <v>Z bazy opisów stanowisk</v>
      </c>
      <c r="J87" s="81" t="str">
        <f t="shared" ref="J87:J127" si="32">B$7</f>
        <v>Z bazy opisów stanowisk</v>
      </c>
      <c r="K87" s="81" t="str">
        <f t="shared" ref="K87:K127" si="33">B$3</f>
        <v>Wpis ręczny</v>
      </c>
      <c r="L87" s="112" t="str">
        <f t="shared" ref="L87:L127" si="34">B$8</f>
        <v>Wpis ręczny</v>
      </c>
      <c r="M87" s="112" t="str">
        <f t="shared" ref="M87:M127" si="35">B$9</f>
        <v>Z bazy opisów stanowisk</v>
      </c>
      <c r="N87" s="112" t="str">
        <f t="shared" ref="N87:N127" si="36">B$10</f>
        <v>Wpis ręczny</v>
      </c>
      <c r="O87" s="112" t="str">
        <f t="shared" ref="O87:O127" si="37">B$11</f>
        <v>Wpis ręczny</v>
      </c>
      <c r="P87" s="112" t="str">
        <f t="shared" ref="P87:P127" si="38">B$12</f>
        <v>Wpis ręczny</v>
      </c>
    </row>
    <row r="88" spans="1:16" ht="25.5">
      <c r="A88" s="177" t="s">
        <v>38</v>
      </c>
      <c r="B88" s="156" t="s">
        <v>40</v>
      </c>
      <c r="C88" s="19" t="s">
        <v>95</v>
      </c>
      <c r="D88" s="169" t="s">
        <v>95</v>
      </c>
      <c r="E88" s="160">
        <v>125</v>
      </c>
      <c r="F88" s="81">
        <f t="shared" si="28"/>
        <v>0</v>
      </c>
      <c r="G88" s="81" t="str">
        <f t="shared" si="29"/>
        <v>Z bazy opisów stanowisk</v>
      </c>
      <c r="H88" s="81" t="str">
        <f t="shared" si="30"/>
        <v>Z bazy opisów stanowisk</v>
      </c>
      <c r="I88" s="81" t="str">
        <f t="shared" si="31"/>
        <v>Z bazy opisów stanowisk</v>
      </c>
      <c r="J88" s="81" t="str">
        <f t="shared" si="32"/>
        <v>Z bazy opisów stanowisk</v>
      </c>
      <c r="K88" s="81" t="str">
        <f t="shared" si="33"/>
        <v>Wpis ręczny</v>
      </c>
      <c r="L88" s="112" t="str">
        <f t="shared" si="34"/>
        <v>Wpis ręczny</v>
      </c>
      <c r="M88" s="112" t="str">
        <f t="shared" si="35"/>
        <v>Z bazy opisów stanowisk</v>
      </c>
      <c r="N88" s="112" t="str">
        <f t="shared" si="36"/>
        <v>Wpis ręczny</v>
      </c>
      <c r="O88" s="112" t="str">
        <f t="shared" si="37"/>
        <v>Wpis ręczny</v>
      </c>
      <c r="P88" s="112" t="str">
        <f t="shared" si="38"/>
        <v>Wpis ręczny</v>
      </c>
    </row>
    <row r="89" spans="1:16">
      <c r="A89" s="177" t="s">
        <v>38</v>
      </c>
      <c r="B89" s="156" t="s">
        <v>41</v>
      </c>
      <c r="C89" s="19" t="s">
        <v>95</v>
      </c>
      <c r="D89" s="169" t="s">
        <v>95</v>
      </c>
      <c r="E89" s="160">
        <v>126</v>
      </c>
      <c r="F89" s="81">
        <f t="shared" si="28"/>
        <v>0</v>
      </c>
      <c r="G89" s="81" t="str">
        <f t="shared" si="29"/>
        <v>Z bazy opisów stanowisk</v>
      </c>
      <c r="H89" s="81" t="str">
        <f t="shared" si="30"/>
        <v>Z bazy opisów stanowisk</v>
      </c>
      <c r="I89" s="81" t="str">
        <f t="shared" si="31"/>
        <v>Z bazy opisów stanowisk</v>
      </c>
      <c r="J89" s="81" t="str">
        <f t="shared" si="32"/>
        <v>Z bazy opisów stanowisk</v>
      </c>
      <c r="K89" s="81" t="str">
        <f t="shared" si="33"/>
        <v>Wpis ręczny</v>
      </c>
      <c r="L89" s="112" t="str">
        <f t="shared" si="34"/>
        <v>Wpis ręczny</v>
      </c>
      <c r="M89" s="112" t="str">
        <f t="shared" si="35"/>
        <v>Z bazy opisów stanowisk</v>
      </c>
      <c r="N89" s="112" t="str">
        <f t="shared" si="36"/>
        <v>Wpis ręczny</v>
      </c>
      <c r="O89" s="112" t="str">
        <f t="shared" si="37"/>
        <v>Wpis ręczny</v>
      </c>
      <c r="P89" s="112" t="str">
        <f t="shared" si="38"/>
        <v>Wpis ręczny</v>
      </c>
    </row>
    <row r="90" spans="1:16">
      <c r="A90" s="177" t="s">
        <v>38</v>
      </c>
      <c r="B90" s="156" t="s">
        <v>42</v>
      </c>
      <c r="C90" s="19" t="s">
        <v>95</v>
      </c>
      <c r="D90" s="169" t="s">
        <v>95</v>
      </c>
      <c r="E90" s="160">
        <v>127</v>
      </c>
      <c r="F90" s="81">
        <f t="shared" si="28"/>
        <v>0</v>
      </c>
      <c r="G90" s="81" t="str">
        <f t="shared" si="29"/>
        <v>Z bazy opisów stanowisk</v>
      </c>
      <c r="H90" s="81" t="str">
        <f t="shared" si="30"/>
        <v>Z bazy opisów stanowisk</v>
      </c>
      <c r="I90" s="81" t="str">
        <f t="shared" si="31"/>
        <v>Z bazy opisów stanowisk</v>
      </c>
      <c r="J90" s="81" t="str">
        <f t="shared" si="32"/>
        <v>Z bazy opisów stanowisk</v>
      </c>
      <c r="K90" s="81" t="str">
        <f t="shared" si="33"/>
        <v>Wpis ręczny</v>
      </c>
      <c r="L90" s="112" t="str">
        <f t="shared" si="34"/>
        <v>Wpis ręczny</v>
      </c>
      <c r="M90" s="112" t="str">
        <f t="shared" si="35"/>
        <v>Z bazy opisów stanowisk</v>
      </c>
      <c r="N90" s="112" t="str">
        <f t="shared" si="36"/>
        <v>Wpis ręczny</v>
      </c>
      <c r="O90" s="112" t="str">
        <f t="shared" si="37"/>
        <v>Wpis ręczny</v>
      </c>
      <c r="P90" s="112" t="str">
        <f t="shared" si="38"/>
        <v>Wpis ręczny</v>
      </c>
    </row>
    <row r="91" spans="1:16">
      <c r="A91" s="177" t="s">
        <v>38</v>
      </c>
      <c r="B91" s="156" t="s">
        <v>43</v>
      </c>
      <c r="C91" s="19" t="s">
        <v>95</v>
      </c>
      <c r="D91" s="169" t="s">
        <v>95</v>
      </c>
      <c r="E91" s="160">
        <v>128</v>
      </c>
      <c r="F91" s="81">
        <f t="shared" si="28"/>
        <v>0</v>
      </c>
      <c r="G91" s="81" t="str">
        <f t="shared" si="29"/>
        <v>Z bazy opisów stanowisk</v>
      </c>
      <c r="H91" s="81" t="str">
        <f t="shared" si="30"/>
        <v>Z bazy opisów stanowisk</v>
      </c>
      <c r="I91" s="81" t="str">
        <f t="shared" si="31"/>
        <v>Z bazy opisów stanowisk</v>
      </c>
      <c r="J91" s="81" t="str">
        <f t="shared" si="32"/>
        <v>Z bazy opisów stanowisk</v>
      </c>
      <c r="K91" s="81" t="str">
        <f t="shared" si="33"/>
        <v>Wpis ręczny</v>
      </c>
      <c r="L91" s="112" t="str">
        <f t="shared" si="34"/>
        <v>Wpis ręczny</v>
      </c>
      <c r="M91" s="112" t="str">
        <f t="shared" si="35"/>
        <v>Z bazy opisów stanowisk</v>
      </c>
      <c r="N91" s="112" t="str">
        <f t="shared" si="36"/>
        <v>Wpis ręczny</v>
      </c>
      <c r="O91" s="112" t="str">
        <f t="shared" si="37"/>
        <v>Wpis ręczny</v>
      </c>
      <c r="P91" s="112" t="str">
        <f t="shared" si="38"/>
        <v>Wpis ręczny</v>
      </c>
    </row>
    <row r="92" spans="1:16">
      <c r="A92" s="177" t="s">
        <v>38</v>
      </c>
      <c r="B92" s="156" t="s">
        <v>44</v>
      </c>
      <c r="C92" s="19" t="s">
        <v>95</v>
      </c>
      <c r="D92" s="169" t="s">
        <v>95</v>
      </c>
      <c r="E92" s="160">
        <v>129</v>
      </c>
      <c r="F92" s="81">
        <f t="shared" si="28"/>
        <v>0</v>
      </c>
      <c r="G92" s="81" t="str">
        <f t="shared" si="29"/>
        <v>Z bazy opisów stanowisk</v>
      </c>
      <c r="H92" s="81" t="str">
        <f t="shared" si="30"/>
        <v>Z bazy opisów stanowisk</v>
      </c>
      <c r="I92" s="81" t="str">
        <f t="shared" si="31"/>
        <v>Z bazy opisów stanowisk</v>
      </c>
      <c r="J92" s="81" t="str">
        <f t="shared" si="32"/>
        <v>Z bazy opisów stanowisk</v>
      </c>
      <c r="K92" s="81" t="str">
        <f t="shared" si="33"/>
        <v>Wpis ręczny</v>
      </c>
      <c r="L92" s="112" t="str">
        <f t="shared" si="34"/>
        <v>Wpis ręczny</v>
      </c>
      <c r="M92" s="112" t="str">
        <f t="shared" si="35"/>
        <v>Z bazy opisów stanowisk</v>
      </c>
      <c r="N92" s="112" t="str">
        <f t="shared" si="36"/>
        <v>Wpis ręczny</v>
      </c>
      <c r="O92" s="112" t="str">
        <f t="shared" si="37"/>
        <v>Wpis ręczny</v>
      </c>
      <c r="P92" s="112" t="str">
        <f t="shared" si="38"/>
        <v>Wpis ręczny</v>
      </c>
    </row>
    <row r="93" spans="1:16">
      <c r="A93" s="177" t="s">
        <v>38</v>
      </c>
      <c r="B93" s="156" t="s">
        <v>45</v>
      </c>
      <c r="C93" s="19" t="s">
        <v>95</v>
      </c>
      <c r="D93" s="169" t="s">
        <v>95</v>
      </c>
      <c r="E93" s="160">
        <v>130</v>
      </c>
      <c r="F93" s="81">
        <f t="shared" si="28"/>
        <v>0</v>
      </c>
      <c r="G93" s="81" t="str">
        <f t="shared" si="29"/>
        <v>Z bazy opisów stanowisk</v>
      </c>
      <c r="H93" s="81" t="str">
        <f t="shared" si="30"/>
        <v>Z bazy opisów stanowisk</v>
      </c>
      <c r="I93" s="81" t="str">
        <f t="shared" si="31"/>
        <v>Z bazy opisów stanowisk</v>
      </c>
      <c r="J93" s="81" t="str">
        <f t="shared" si="32"/>
        <v>Z bazy opisów stanowisk</v>
      </c>
      <c r="K93" s="81" t="str">
        <f t="shared" si="33"/>
        <v>Wpis ręczny</v>
      </c>
      <c r="L93" s="112" t="str">
        <f t="shared" si="34"/>
        <v>Wpis ręczny</v>
      </c>
      <c r="M93" s="112" t="str">
        <f t="shared" si="35"/>
        <v>Z bazy opisów stanowisk</v>
      </c>
      <c r="N93" s="112" t="str">
        <f t="shared" si="36"/>
        <v>Wpis ręczny</v>
      </c>
      <c r="O93" s="112" t="str">
        <f t="shared" si="37"/>
        <v>Wpis ręczny</v>
      </c>
      <c r="P93" s="112" t="str">
        <f t="shared" si="38"/>
        <v>Wpis ręczny</v>
      </c>
    </row>
    <row r="94" spans="1:16" ht="13.5" thickBot="1">
      <c r="A94" s="178" t="s">
        <v>38</v>
      </c>
      <c r="B94" s="157" t="s">
        <v>46</v>
      </c>
      <c r="C94" s="171" t="s">
        <v>95</v>
      </c>
      <c r="D94" s="172" t="s">
        <v>95</v>
      </c>
      <c r="E94" s="160">
        <v>131</v>
      </c>
      <c r="F94" s="81">
        <f t="shared" si="28"/>
        <v>0</v>
      </c>
      <c r="G94" s="81" t="str">
        <f t="shared" si="29"/>
        <v>Z bazy opisów stanowisk</v>
      </c>
      <c r="H94" s="81" t="str">
        <f t="shared" si="30"/>
        <v>Z bazy opisów stanowisk</v>
      </c>
      <c r="I94" s="81" t="str">
        <f t="shared" si="31"/>
        <v>Z bazy opisów stanowisk</v>
      </c>
      <c r="J94" s="81" t="str">
        <f t="shared" si="32"/>
        <v>Z bazy opisów stanowisk</v>
      </c>
      <c r="K94" s="81" t="str">
        <f t="shared" si="33"/>
        <v>Wpis ręczny</v>
      </c>
      <c r="L94" s="112" t="str">
        <f t="shared" si="34"/>
        <v>Wpis ręczny</v>
      </c>
      <c r="M94" s="112" t="str">
        <f t="shared" si="35"/>
        <v>Z bazy opisów stanowisk</v>
      </c>
      <c r="N94" s="112" t="str">
        <f t="shared" si="36"/>
        <v>Wpis ręczny</v>
      </c>
      <c r="O94" s="112" t="str">
        <f t="shared" si="37"/>
        <v>Wpis ręczny</v>
      </c>
      <c r="P94" s="112" t="str">
        <f t="shared" si="38"/>
        <v>Wpis ręczny</v>
      </c>
    </row>
    <row r="95" spans="1:16">
      <c r="A95" s="173" t="s">
        <v>171</v>
      </c>
      <c r="B95" s="158" t="s">
        <v>166</v>
      </c>
      <c r="C95" s="166" t="s">
        <v>95</v>
      </c>
      <c r="D95" s="167" t="s">
        <v>95</v>
      </c>
      <c r="E95" s="160">
        <v>132</v>
      </c>
      <c r="F95" s="81">
        <f t="shared" si="28"/>
        <v>0</v>
      </c>
      <c r="G95" s="81" t="str">
        <f t="shared" si="29"/>
        <v>Z bazy opisów stanowisk</v>
      </c>
      <c r="H95" s="81" t="str">
        <f t="shared" si="30"/>
        <v>Z bazy opisów stanowisk</v>
      </c>
      <c r="I95" s="81" t="str">
        <f t="shared" si="31"/>
        <v>Z bazy opisów stanowisk</v>
      </c>
      <c r="J95" s="81" t="str">
        <f t="shared" si="32"/>
        <v>Z bazy opisów stanowisk</v>
      </c>
      <c r="K95" s="81" t="str">
        <f t="shared" si="33"/>
        <v>Wpis ręczny</v>
      </c>
      <c r="L95" s="112" t="str">
        <f t="shared" si="34"/>
        <v>Wpis ręczny</v>
      </c>
      <c r="M95" s="112" t="str">
        <f t="shared" si="35"/>
        <v>Z bazy opisów stanowisk</v>
      </c>
      <c r="N95" s="112" t="str">
        <f t="shared" si="36"/>
        <v>Wpis ręczny</v>
      </c>
      <c r="O95" s="112" t="str">
        <f t="shared" si="37"/>
        <v>Wpis ręczny</v>
      </c>
      <c r="P95" s="112" t="str">
        <f t="shared" si="38"/>
        <v>Wpis ręczny</v>
      </c>
    </row>
    <row r="96" spans="1:16">
      <c r="A96" s="174" t="s">
        <v>171</v>
      </c>
      <c r="B96" s="154" t="s">
        <v>167</v>
      </c>
      <c r="C96" s="19" t="s">
        <v>95</v>
      </c>
      <c r="D96" s="169" t="s">
        <v>95</v>
      </c>
      <c r="E96" s="160">
        <v>133</v>
      </c>
      <c r="F96" s="81">
        <f t="shared" si="28"/>
        <v>0</v>
      </c>
      <c r="G96" s="81" t="str">
        <f t="shared" si="29"/>
        <v>Z bazy opisów stanowisk</v>
      </c>
      <c r="H96" s="81" t="str">
        <f t="shared" si="30"/>
        <v>Z bazy opisów stanowisk</v>
      </c>
      <c r="I96" s="81" t="str">
        <f t="shared" si="31"/>
        <v>Z bazy opisów stanowisk</v>
      </c>
      <c r="J96" s="81" t="str">
        <f t="shared" si="32"/>
        <v>Z bazy opisów stanowisk</v>
      </c>
      <c r="K96" s="81" t="str">
        <f t="shared" si="33"/>
        <v>Wpis ręczny</v>
      </c>
      <c r="L96" s="112" t="str">
        <f t="shared" si="34"/>
        <v>Wpis ręczny</v>
      </c>
      <c r="M96" s="112" t="str">
        <f t="shared" si="35"/>
        <v>Z bazy opisów stanowisk</v>
      </c>
      <c r="N96" s="112" t="str">
        <f t="shared" si="36"/>
        <v>Wpis ręczny</v>
      </c>
      <c r="O96" s="112" t="str">
        <f t="shared" si="37"/>
        <v>Wpis ręczny</v>
      </c>
      <c r="P96" s="112" t="str">
        <f t="shared" si="38"/>
        <v>Wpis ręczny</v>
      </c>
    </row>
    <row r="97" spans="1:16">
      <c r="A97" s="174" t="s">
        <v>171</v>
      </c>
      <c r="B97" s="154" t="s">
        <v>168</v>
      </c>
      <c r="C97" s="19" t="s">
        <v>95</v>
      </c>
      <c r="D97" s="169" t="s">
        <v>95</v>
      </c>
      <c r="E97" s="160">
        <v>134</v>
      </c>
      <c r="F97" s="81">
        <f t="shared" si="28"/>
        <v>0</v>
      </c>
      <c r="G97" s="81" t="str">
        <f t="shared" si="29"/>
        <v>Z bazy opisów stanowisk</v>
      </c>
      <c r="H97" s="81" t="str">
        <f t="shared" si="30"/>
        <v>Z bazy opisów stanowisk</v>
      </c>
      <c r="I97" s="81" t="str">
        <f t="shared" si="31"/>
        <v>Z bazy opisów stanowisk</v>
      </c>
      <c r="J97" s="81" t="str">
        <f t="shared" si="32"/>
        <v>Z bazy opisów stanowisk</v>
      </c>
      <c r="K97" s="81" t="str">
        <f t="shared" si="33"/>
        <v>Wpis ręczny</v>
      </c>
      <c r="L97" s="112" t="str">
        <f t="shared" si="34"/>
        <v>Wpis ręczny</v>
      </c>
      <c r="M97" s="112" t="str">
        <f t="shared" si="35"/>
        <v>Z bazy opisów stanowisk</v>
      </c>
      <c r="N97" s="112" t="str">
        <f t="shared" si="36"/>
        <v>Wpis ręczny</v>
      </c>
      <c r="O97" s="112" t="str">
        <f t="shared" si="37"/>
        <v>Wpis ręczny</v>
      </c>
      <c r="P97" s="112" t="str">
        <f t="shared" si="38"/>
        <v>Wpis ręczny</v>
      </c>
    </row>
    <row r="98" spans="1:16">
      <c r="A98" s="174" t="s">
        <v>171</v>
      </c>
      <c r="B98" s="154" t="s">
        <v>169</v>
      </c>
      <c r="C98" s="19" t="s">
        <v>95</v>
      </c>
      <c r="D98" s="169" t="s">
        <v>95</v>
      </c>
      <c r="E98" s="160">
        <v>135</v>
      </c>
      <c r="F98" s="81">
        <f t="shared" si="28"/>
        <v>0</v>
      </c>
      <c r="G98" s="81" t="str">
        <f t="shared" si="29"/>
        <v>Z bazy opisów stanowisk</v>
      </c>
      <c r="H98" s="81" t="str">
        <f t="shared" si="30"/>
        <v>Z bazy opisów stanowisk</v>
      </c>
      <c r="I98" s="81" t="str">
        <f t="shared" si="31"/>
        <v>Z bazy opisów stanowisk</v>
      </c>
      <c r="J98" s="81" t="str">
        <f t="shared" si="32"/>
        <v>Z bazy opisów stanowisk</v>
      </c>
      <c r="K98" s="81" t="str">
        <f t="shared" si="33"/>
        <v>Wpis ręczny</v>
      </c>
      <c r="L98" s="112" t="str">
        <f t="shared" si="34"/>
        <v>Wpis ręczny</v>
      </c>
      <c r="M98" s="112" t="str">
        <f t="shared" si="35"/>
        <v>Z bazy opisów stanowisk</v>
      </c>
      <c r="N98" s="112" t="str">
        <f t="shared" si="36"/>
        <v>Wpis ręczny</v>
      </c>
      <c r="O98" s="112" t="str">
        <f t="shared" si="37"/>
        <v>Wpis ręczny</v>
      </c>
      <c r="P98" s="112" t="str">
        <f t="shared" si="38"/>
        <v>Wpis ręczny</v>
      </c>
    </row>
    <row r="99" spans="1:16" ht="13.5" thickBot="1">
      <c r="A99" s="175" t="s">
        <v>171</v>
      </c>
      <c r="B99" s="155" t="s">
        <v>170</v>
      </c>
      <c r="C99" s="171" t="s">
        <v>95</v>
      </c>
      <c r="D99" s="172" t="s">
        <v>95</v>
      </c>
      <c r="E99" s="160">
        <v>136</v>
      </c>
      <c r="F99" s="81">
        <f t="shared" si="28"/>
        <v>0</v>
      </c>
      <c r="G99" s="81" t="str">
        <f t="shared" si="29"/>
        <v>Z bazy opisów stanowisk</v>
      </c>
      <c r="H99" s="81" t="str">
        <f t="shared" si="30"/>
        <v>Z bazy opisów stanowisk</v>
      </c>
      <c r="I99" s="81" t="str">
        <f t="shared" si="31"/>
        <v>Z bazy opisów stanowisk</v>
      </c>
      <c r="J99" s="81" t="str">
        <f t="shared" si="32"/>
        <v>Z bazy opisów stanowisk</v>
      </c>
      <c r="K99" s="81" t="str">
        <f t="shared" si="33"/>
        <v>Wpis ręczny</v>
      </c>
      <c r="L99" s="112" t="str">
        <f t="shared" si="34"/>
        <v>Wpis ręczny</v>
      </c>
      <c r="M99" s="112" t="str">
        <f t="shared" si="35"/>
        <v>Z bazy opisów stanowisk</v>
      </c>
      <c r="N99" s="112" t="str">
        <f t="shared" si="36"/>
        <v>Wpis ręczny</v>
      </c>
      <c r="O99" s="112" t="str">
        <f t="shared" si="37"/>
        <v>Wpis ręczny</v>
      </c>
      <c r="P99" s="112" t="str">
        <f t="shared" si="38"/>
        <v>Wpis ręczny</v>
      </c>
    </row>
    <row r="100" spans="1:16">
      <c r="A100" s="179" t="s">
        <v>114</v>
      </c>
      <c r="B100" s="179"/>
      <c r="C100" s="44" t="s">
        <v>29</v>
      </c>
      <c r="D100" s="98" t="s">
        <v>30</v>
      </c>
      <c r="E100" s="81">
        <v>150</v>
      </c>
      <c r="F100" s="81">
        <f t="shared" si="28"/>
        <v>0</v>
      </c>
      <c r="G100" s="81" t="str">
        <f t="shared" si="29"/>
        <v>Z bazy opisów stanowisk</v>
      </c>
      <c r="H100" s="81" t="str">
        <f t="shared" si="30"/>
        <v>Z bazy opisów stanowisk</v>
      </c>
      <c r="I100" s="81" t="str">
        <f t="shared" si="31"/>
        <v>Z bazy opisów stanowisk</v>
      </c>
      <c r="J100" s="81" t="str">
        <f t="shared" si="32"/>
        <v>Z bazy opisów stanowisk</v>
      </c>
      <c r="K100" s="81" t="str">
        <f t="shared" si="33"/>
        <v>Wpis ręczny</v>
      </c>
      <c r="L100" s="112" t="str">
        <f t="shared" si="34"/>
        <v>Wpis ręczny</v>
      </c>
      <c r="M100" s="112" t="str">
        <f t="shared" si="35"/>
        <v>Z bazy opisów stanowisk</v>
      </c>
      <c r="N100" s="112" t="str">
        <f t="shared" si="36"/>
        <v>Wpis ręczny</v>
      </c>
      <c r="O100" s="112" t="str">
        <f t="shared" si="37"/>
        <v>Wpis ręczny</v>
      </c>
      <c r="P100" s="112" t="str">
        <f t="shared" si="38"/>
        <v>Wpis ręczny</v>
      </c>
    </row>
    <row r="101" spans="1:16">
      <c r="A101" s="153" t="s">
        <v>157</v>
      </c>
      <c r="B101" s="151"/>
      <c r="C101" s="19" t="s">
        <v>95</v>
      </c>
      <c r="D101" s="95" t="s">
        <v>95</v>
      </c>
      <c r="E101" s="81">
        <v>151</v>
      </c>
      <c r="F101" s="81">
        <f t="shared" si="28"/>
        <v>0</v>
      </c>
      <c r="G101" s="81" t="str">
        <f t="shared" si="29"/>
        <v>Z bazy opisów stanowisk</v>
      </c>
      <c r="H101" s="81" t="str">
        <f t="shared" si="30"/>
        <v>Z bazy opisów stanowisk</v>
      </c>
      <c r="I101" s="81" t="str">
        <f t="shared" si="31"/>
        <v>Z bazy opisów stanowisk</v>
      </c>
      <c r="J101" s="81" t="str">
        <f t="shared" si="32"/>
        <v>Z bazy opisów stanowisk</v>
      </c>
      <c r="K101" s="81" t="str">
        <f t="shared" si="33"/>
        <v>Wpis ręczny</v>
      </c>
      <c r="L101" s="112" t="str">
        <f t="shared" si="34"/>
        <v>Wpis ręczny</v>
      </c>
      <c r="M101" s="112" t="str">
        <f t="shared" si="35"/>
        <v>Z bazy opisów stanowisk</v>
      </c>
      <c r="N101" s="112" t="str">
        <f t="shared" si="36"/>
        <v>Wpis ręczny</v>
      </c>
      <c r="O101" s="112" t="str">
        <f t="shared" si="37"/>
        <v>Wpis ręczny</v>
      </c>
      <c r="P101" s="112" t="str">
        <f t="shared" si="38"/>
        <v>Wpis ręczny</v>
      </c>
    </row>
    <row r="102" spans="1:16">
      <c r="A102" s="153" t="s">
        <v>157</v>
      </c>
      <c r="B102" s="151"/>
      <c r="C102" s="19" t="s">
        <v>95</v>
      </c>
      <c r="D102" s="95" t="s">
        <v>95</v>
      </c>
      <c r="E102" s="81">
        <v>152</v>
      </c>
      <c r="F102" s="81">
        <f t="shared" si="28"/>
        <v>0</v>
      </c>
      <c r="G102" s="81" t="str">
        <f t="shared" si="29"/>
        <v>Z bazy opisów stanowisk</v>
      </c>
      <c r="H102" s="81" t="str">
        <f t="shared" si="30"/>
        <v>Z bazy opisów stanowisk</v>
      </c>
      <c r="I102" s="81" t="str">
        <f t="shared" si="31"/>
        <v>Z bazy opisów stanowisk</v>
      </c>
      <c r="J102" s="81" t="str">
        <f t="shared" si="32"/>
        <v>Z bazy opisów stanowisk</v>
      </c>
      <c r="K102" s="81" t="str">
        <f t="shared" si="33"/>
        <v>Wpis ręczny</v>
      </c>
      <c r="L102" s="112" t="str">
        <f t="shared" si="34"/>
        <v>Wpis ręczny</v>
      </c>
      <c r="M102" s="112" t="str">
        <f t="shared" si="35"/>
        <v>Z bazy opisów stanowisk</v>
      </c>
      <c r="N102" s="112" t="str">
        <f t="shared" si="36"/>
        <v>Wpis ręczny</v>
      </c>
      <c r="O102" s="112" t="str">
        <f t="shared" si="37"/>
        <v>Wpis ręczny</v>
      </c>
      <c r="P102" s="112" t="str">
        <f t="shared" si="38"/>
        <v>Wpis ręczny</v>
      </c>
    </row>
    <row r="103" spans="1:16">
      <c r="A103" s="153" t="s">
        <v>157</v>
      </c>
      <c r="B103" s="151"/>
      <c r="C103" s="19" t="s">
        <v>95</v>
      </c>
      <c r="D103" s="95" t="s">
        <v>95</v>
      </c>
      <c r="E103" s="81">
        <v>153</v>
      </c>
      <c r="F103" s="81">
        <f t="shared" si="28"/>
        <v>0</v>
      </c>
      <c r="G103" s="81" t="str">
        <f t="shared" si="29"/>
        <v>Z bazy opisów stanowisk</v>
      </c>
      <c r="H103" s="81" t="str">
        <f t="shared" si="30"/>
        <v>Z bazy opisów stanowisk</v>
      </c>
      <c r="I103" s="81" t="str">
        <f t="shared" si="31"/>
        <v>Z bazy opisów stanowisk</v>
      </c>
      <c r="J103" s="81" t="str">
        <f t="shared" si="32"/>
        <v>Z bazy opisów stanowisk</v>
      </c>
      <c r="K103" s="81" t="str">
        <f t="shared" si="33"/>
        <v>Wpis ręczny</v>
      </c>
      <c r="L103" s="112" t="str">
        <f t="shared" si="34"/>
        <v>Wpis ręczny</v>
      </c>
      <c r="M103" s="112" t="str">
        <f t="shared" si="35"/>
        <v>Z bazy opisów stanowisk</v>
      </c>
      <c r="N103" s="112" t="str">
        <f t="shared" si="36"/>
        <v>Wpis ręczny</v>
      </c>
      <c r="O103" s="112" t="str">
        <f t="shared" si="37"/>
        <v>Wpis ręczny</v>
      </c>
      <c r="P103" s="112" t="str">
        <f t="shared" si="38"/>
        <v>Wpis ręczny</v>
      </c>
    </row>
    <row r="104" spans="1:16">
      <c r="A104" s="153" t="s">
        <v>157</v>
      </c>
      <c r="B104" s="151"/>
      <c r="C104" s="19" t="s">
        <v>95</v>
      </c>
      <c r="D104" s="95" t="s">
        <v>95</v>
      </c>
      <c r="E104" s="81">
        <v>154</v>
      </c>
      <c r="F104" s="81">
        <f t="shared" si="28"/>
        <v>0</v>
      </c>
      <c r="G104" s="81" t="str">
        <f t="shared" si="29"/>
        <v>Z bazy opisów stanowisk</v>
      </c>
      <c r="H104" s="81" t="str">
        <f t="shared" si="30"/>
        <v>Z bazy opisów stanowisk</v>
      </c>
      <c r="I104" s="81" t="str">
        <f t="shared" si="31"/>
        <v>Z bazy opisów stanowisk</v>
      </c>
      <c r="J104" s="81" t="str">
        <f t="shared" si="32"/>
        <v>Z bazy opisów stanowisk</v>
      </c>
      <c r="K104" s="81" t="str">
        <f t="shared" si="33"/>
        <v>Wpis ręczny</v>
      </c>
      <c r="L104" s="112" t="str">
        <f t="shared" si="34"/>
        <v>Wpis ręczny</v>
      </c>
      <c r="M104" s="112" t="str">
        <f t="shared" si="35"/>
        <v>Z bazy opisów stanowisk</v>
      </c>
      <c r="N104" s="112" t="str">
        <f t="shared" si="36"/>
        <v>Wpis ręczny</v>
      </c>
      <c r="O104" s="112" t="str">
        <f t="shared" si="37"/>
        <v>Wpis ręczny</v>
      </c>
      <c r="P104" s="112" t="str">
        <f t="shared" si="38"/>
        <v>Wpis ręczny</v>
      </c>
    </row>
    <row r="105" spans="1:16">
      <c r="A105" s="153" t="s">
        <v>157</v>
      </c>
      <c r="B105" s="151"/>
      <c r="C105" s="19" t="s">
        <v>95</v>
      </c>
      <c r="D105" s="95" t="s">
        <v>95</v>
      </c>
      <c r="E105" s="81">
        <v>155</v>
      </c>
      <c r="F105" s="81">
        <f t="shared" si="28"/>
        <v>0</v>
      </c>
      <c r="G105" s="81" t="str">
        <f t="shared" si="29"/>
        <v>Z bazy opisów stanowisk</v>
      </c>
      <c r="H105" s="81" t="str">
        <f t="shared" si="30"/>
        <v>Z bazy opisów stanowisk</v>
      </c>
      <c r="I105" s="81" t="str">
        <f t="shared" si="31"/>
        <v>Z bazy opisów stanowisk</v>
      </c>
      <c r="J105" s="81" t="str">
        <f t="shared" si="32"/>
        <v>Z bazy opisów stanowisk</v>
      </c>
      <c r="K105" s="81" t="str">
        <f t="shared" si="33"/>
        <v>Wpis ręczny</v>
      </c>
      <c r="L105" s="112" t="str">
        <f t="shared" si="34"/>
        <v>Wpis ręczny</v>
      </c>
      <c r="M105" s="112" t="str">
        <f t="shared" si="35"/>
        <v>Z bazy opisów stanowisk</v>
      </c>
      <c r="N105" s="112" t="str">
        <f t="shared" si="36"/>
        <v>Wpis ręczny</v>
      </c>
      <c r="O105" s="112" t="str">
        <f t="shared" si="37"/>
        <v>Wpis ręczny</v>
      </c>
      <c r="P105" s="112" t="str">
        <f t="shared" si="38"/>
        <v>Wpis ręczny</v>
      </c>
    </row>
    <row r="106" spans="1:16">
      <c r="A106" s="153" t="s">
        <v>157</v>
      </c>
      <c r="B106" s="151"/>
      <c r="C106" s="19" t="s">
        <v>95</v>
      </c>
      <c r="D106" s="95" t="s">
        <v>95</v>
      </c>
      <c r="E106" s="81">
        <v>156</v>
      </c>
      <c r="F106" s="81">
        <f t="shared" si="28"/>
        <v>0</v>
      </c>
      <c r="G106" s="81" t="str">
        <f t="shared" si="29"/>
        <v>Z bazy opisów stanowisk</v>
      </c>
      <c r="H106" s="81" t="str">
        <f t="shared" si="30"/>
        <v>Z bazy opisów stanowisk</v>
      </c>
      <c r="I106" s="81" t="str">
        <f t="shared" si="31"/>
        <v>Z bazy opisów stanowisk</v>
      </c>
      <c r="J106" s="81" t="str">
        <f t="shared" si="32"/>
        <v>Z bazy opisów stanowisk</v>
      </c>
      <c r="K106" s="81" t="str">
        <f t="shared" si="33"/>
        <v>Wpis ręczny</v>
      </c>
      <c r="L106" s="112" t="str">
        <f t="shared" si="34"/>
        <v>Wpis ręczny</v>
      </c>
      <c r="M106" s="112" t="str">
        <f t="shared" si="35"/>
        <v>Z bazy opisów stanowisk</v>
      </c>
      <c r="N106" s="112" t="str">
        <f t="shared" si="36"/>
        <v>Wpis ręczny</v>
      </c>
      <c r="O106" s="112" t="str">
        <f t="shared" si="37"/>
        <v>Wpis ręczny</v>
      </c>
      <c r="P106" s="112" t="str">
        <f t="shared" si="38"/>
        <v>Wpis ręczny</v>
      </c>
    </row>
    <row r="107" spans="1:16">
      <c r="A107" s="153" t="s">
        <v>157</v>
      </c>
      <c r="B107" s="151"/>
      <c r="C107" s="19" t="s">
        <v>95</v>
      </c>
      <c r="D107" s="95" t="s">
        <v>95</v>
      </c>
      <c r="E107" s="81">
        <v>157</v>
      </c>
      <c r="F107" s="81">
        <f t="shared" si="28"/>
        <v>0</v>
      </c>
      <c r="G107" s="81" t="str">
        <f t="shared" si="29"/>
        <v>Z bazy opisów stanowisk</v>
      </c>
      <c r="H107" s="81" t="str">
        <f t="shared" si="30"/>
        <v>Z bazy opisów stanowisk</v>
      </c>
      <c r="I107" s="81" t="str">
        <f t="shared" si="31"/>
        <v>Z bazy opisów stanowisk</v>
      </c>
      <c r="J107" s="81" t="str">
        <f t="shared" si="32"/>
        <v>Z bazy opisów stanowisk</v>
      </c>
      <c r="K107" s="81" t="str">
        <f t="shared" si="33"/>
        <v>Wpis ręczny</v>
      </c>
      <c r="L107" s="112" t="str">
        <f t="shared" si="34"/>
        <v>Wpis ręczny</v>
      </c>
      <c r="M107" s="112" t="str">
        <f t="shared" si="35"/>
        <v>Z bazy opisów stanowisk</v>
      </c>
      <c r="N107" s="112" t="str">
        <f t="shared" si="36"/>
        <v>Wpis ręczny</v>
      </c>
      <c r="O107" s="112" t="str">
        <f t="shared" si="37"/>
        <v>Wpis ręczny</v>
      </c>
      <c r="P107" s="112" t="str">
        <f t="shared" si="38"/>
        <v>Wpis ręczny</v>
      </c>
    </row>
    <row r="108" spans="1:16">
      <c r="A108" s="153" t="s">
        <v>157</v>
      </c>
      <c r="B108" s="151"/>
      <c r="C108" s="19" t="s">
        <v>95</v>
      </c>
      <c r="D108" s="95" t="s">
        <v>95</v>
      </c>
      <c r="E108" s="81">
        <v>158</v>
      </c>
      <c r="F108" s="81">
        <f t="shared" si="28"/>
        <v>0</v>
      </c>
      <c r="G108" s="81" t="str">
        <f t="shared" si="29"/>
        <v>Z bazy opisów stanowisk</v>
      </c>
      <c r="H108" s="81" t="str">
        <f t="shared" si="30"/>
        <v>Z bazy opisów stanowisk</v>
      </c>
      <c r="I108" s="81" t="str">
        <f t="shared" si="31"/>
        <v>Z bazy opisów stanowisk</v>
      </c>
      <c r="J108" s="81" t="str">
        <f t="shared" si="32"/>
        <v>Z bazy opisów stanowisk</v>
      </c>
      <c r="K108" s="81" t="str">
        <f t="shared" si="33"/>
        <v>Wpis ręczny</v>
      </c>
      <c r="L108" s="112" t="str">
        <f t="shared" si="34"/>
        <v>Wpis ręczny</v>
      </c>
      <c r="M108" s="112" t="str">
        <f t="shared" si="35"/>
        <v>Z bazy opisów stanowisk</v>
      </c>
      <c r="N108" s="112" t="str">
        <f t="shared" si="36"/>
        <v>Wpis ręczny</v>
      </c>
      <c r="O108" s="112" t="str">
        <f t="shared" si="37"/>
        <v>Wpis ręczny</v>
      </c>
      <c r="P108" s="112" t="str">
        <f t="shared" si="38"/>
        <v>Wpis ręczny</v>
      </c>
    </row>
    <row r="109" spans="1:16">
      <c r="A109" s="153" t="s">
        <v>157</v>
      </c>
      <c r="B109" s="151"/>
      <c r="C109" s="19" t="s">
        <v>95</v>
      </c>
      <c r="D109" s="95" t="s">
        <v>95</v>
      </c>
      <c r="E109" s="81">
        <v>159</v>
      </c>
      <c r="F109" s="81">
        <f t="shared" si="28"/>
        <v>0</v>
      </c>
      <c r="G109" s="81" t="str">
        <f t="shared" si="29"/>
        <v>Z bazy opisów stanowisk</v>
      </c>
      <c r="H109" s="81" t="str">
        <f t="shared" si="30"/>
        <v>Z bazy opisów stanowisk</v>
      </c>
      <c r="I109" s="81" t="str">
        <f t="shared" si="31"/>
        <v>Z bazy opisów stanowisk</v>
      </c>
      <c r="J109" s="81" t="str">
        <f t="shared" si="32"/>
        <v>Z bazy opisów stanowisk</v>
      </c>
      <c r="K109" s="81" t="str">
        <f t="shared" si="33"/>
        <v>Wpis ręczny</v>
      </c>
      <c r="L109" s="112" t="str">
        <f t="shared" si="34"/>
        <v>Wpis ręczny</v>
      </c>
      <c r="M109" s="112" t="str">
        <f t="shared" si="35"/>
        <v>Z bazy opisów stanowisk</v>
      </c>
      <c r="N109" s="112" t="str">
        <f t="shared" si="36"/>
        <v>Wpis ręczny</v>
      </c>
      <c r="O109" s="112" t="str">
        <f t="shared" si="37"/>
        <v>Wpis ręczny</v>
      </c>
      <c r="P109" s="112" t="str">
        <f t="shared" si="38"/>
        <v>Wpis ręczny</v>
      </c>
    </row>
    <row r="110" spans="1:16">
      <c r="A110" s="46" t="s">
        <v>101</v>
      </c>
      <c r="B110" s="152"/>
      <c r="C110" s="19" t="s">
        <v>95</v>
      </c>
      <c r="D110" s="95" t="s">
        <v>95</v>
      </c>
      <c r="E110" s="81">
        <v>160</v>
      </c>
      <c r="F110" s="81">
        <f t="shared" si="28"/>
        <v>0</v>
      </c>
      <c r="G110" s="81" t="str">
        <f t="shared" si="29"/>
        <v>Z bazy opisów stanowisk</v>
      </c>
      <c r="H110" s="81" t="str">
        <f t="shared" si="30"/>
        <v>Z bazy opisów stanowisk</v>
      </c>
      <c r="I110" s="81" t="str">
        <f t="shared" si="31"/>
        <v>Z bazy opisów stanowisk</v>
      </c>
      <c r="J110" s="81" t="str">
        <f t="shared" si="32"/>
        <v>Z bazy opisów stanowisk</v>
      </c>
      <c r="K110" s="81" t="str">
        <f t="shared" si="33"/>
        <v>Wpis ręczny</v>
      </c>
      <c r="L110" s="112" t="str">
        <f t="shared" si="34"/>
        <v>Wpis ręczny</v>
      </c>
      <c r="M110" s="112" t="str">
        <f t="shared" si="35"/>
        <v>Z bazy opisów stanowisk</v>
      </c>
      <c r="N110" s="112" t="str">
        <f t="shared" si="36"/>
        <v>Wpis ręczny</v>
      </c>
      <c r="O110" s="112" t="str">
        <f t="shared" si="37"/>
        <v>Wpis ręczny</v>
      </c>
      <c r="P110" s="112" t="str">
        <f t="shared" si="38"/>
        <v>Wpis ręczny</v>
      </c>
    </row>
    <row r="111" spans="1:16">
      <c r="A111" s="46" t="s">
        <v>101</v>
      </c>
      <c r="B111" s="152"/>
      <c r="C111" s="19" t="s">
        <v>95</v>
      </c>
      <c r="D111" s="95" t="s">
        <v>95</v>
      </c>
      <c r="E111" s="81">
        <v>161</v>
      </c>
      <c r="F111" s="81">
        <f t="shared" si="28"/>
        <v>0</v>
      </c>
      <c r="G111" s="81" t="str">
        <f t="shared" si="29"/>
        <v>Z bazy opisów stanowisk</v>
      </c>
      <c r="H111" s="81" t="str">
        <f t="shared" si="30"/>
        <v>Z bazy opisów stanowisk</v>
      </c>
      <c r="I111" s="81" t="str">
        <f t="shared" si="31"/>
        <v>Z bazy opisów stanowisk</v>
      </c>
      <c r="J111" s="81" t="str">
        <f t="shared" si="32"/>
        <v>Z bazy opisów stanowisk</v>
      </c>
      <c r="K111" s="81" t="str">
        <f t="shared" si="33"/>
        <v>Wpis ręczny</v>
      </c>
      <c r="L111" s="112" t="str">
        <f t="shared" si="34"/>
        <v>Wpis ręczny</v>
      </c>
      <c r="M111" s="112" t="str">
        <f t="shared" si="35"/>
        <v>Z bazy opisów stanowisk</v>
      </c>
      <c r="N111" s="112" t="str">
        <f t="shared" si="36"/>
        <v>Wpis ręczny</v>
      </c>
      <c r="O111" s="112" t="str">
        <f t="shared" si="37"/>
        <v>Wpis ręczny</v>
      </c>
      <c r="P111" s="112" t="str">
        <f t="shared" si="38"/>
        <v>Wpis ręczny</v>
      </c>
    </row>
    <row r="112" spans="1:16">
      <c r="A112" s="46" t="s">
        <v>101</v>
      </c>
      <c r="B112" s="152"/>
      <c r="C112" s="19" t="s">
        <v>95</v>
      </c>
      <c r="D112" s="95" t="s">
        <v>95</v>
      </c>
      <c r="E112" s="81">
        <v>162</v>
      </c>
      <c r="F112" s="81">
        <f t="shared" si="28"/>
        <v>0</v>
      </c>
      <c r="G112" s="81" t="str">
        <f t="shared" si="29"/>
        <v>Z bazy opisów stanowisk</v>
      </c>
      <c r="H112" s="81" t="str">
        <f t="shared" si="30"/>
        <v>Z bazy opisów stanowisk</v>
      </c>
      <c r="I112" s="81" t="str">
        <f t="shared" si="31"/>
        <v>Z bazy opisów stanowisk</v>
      </c>
      <c r="J112" s="81" t="str">
        <f t="shared" si="32"/>
        <v>Z bazy opisów stanowisk</v>
      </c>
      <c r="K112" s="81" t="str">
        <f t="shared" si="33"/>
        <v>Wpis ręczny</v>
      </c>
      <c r="L112" s="112" t="str">
        <f t="shared" si="34"/>
        <v>Wpis ręczny</v>
      </c>
      <c r="M112" s="112" t="str">
        <f t="shared" si="35"/>
        <v>Z bazy opisów stanowisk</v>
      </c>
      <c r="N112" s="112" t="str">
        <f t="shared" si="36"/>
        <v>Wpis ręczny</v>
      </c>
      <c r="O112" s="112" t="str">
        <f t="shared" si="37"/>
        <v>Wpis ręczny</v>
      </c>
      <c r="P112" s="112" t="str">
        <f t="shared" si="38"/>
        <v>Wpis ręczny</v>
      </c>
    </row>
    <row r="113" spans="1:16">
      <c r="A113" s="46" t="s">
        <v>101</v>
      </c>
      <c r="B113" s="152"/>
      <c r="C113" s="19" t="s">
        <v>95</v>
      </c>
      <c r="D113" s="95" t="s">
        <v>95</v>
      </c>
      <c r="E113" s="81">
        <v>163</v>
      </c>
      <c r="F113" s="81">
        <f t="shared" si="28"/>
        <v>0</v>
      </c>
      <c r="G113" s="81" t="str">
        <f t="shared" si="29"/>
        <v>Z bazy opisów stanowisk</v>
      </c>
      <c r="H113" s="81" t="str">
        <f t="shared" si="30"/>
        <v>Z bazy opisów stanowisk</v>
      </c>
      <c r="I113" s="81" t="str">
        <f t="shared" si="31"/>
        <v>Z bazy opisów stanowisk</v>
      </c>
      <c r="J113" s="81" t="str">
        <f t="shared" si="32"/>
        <v>Z bazy opisów stanowisk</v>
      </c>
      <c r="K113" s="81" t="str">
        <f t="shared" si="33"/>
        <v>Wpis ręczny</v>
      </c>
      <c r="L113" s="112" t="str">
        <f t="shared" si="34"/>
        <v>Wpis ręczny</v>
      </c>
      <c r="M113" s="112" t="str">
        <f t="shared" si="35"/>
        <v>Z bazy opisów stanowisk</v>
      </c>
      <c r="N113" s="112" t="str">
        <f t="shared" si="36"/>
        <v>Wpis ręczny</v>
      </c>
      <c r="O113" s="112" t="str">
        <f t="shared" si="37"/>
        <v>Wpis ręczny</v>
      </c>
      <c r="P113" s="112" t="str">
        <f t="shared" si="38"/>
        <v>Wpis ręczny</v>
      </c>
    </row>
    <row r="114" spans="1:16">
      <c r="A114" s="46" t="s">
        <v>101</v>
      </c>
      <c r="B114" s="152"/>
      <c r="C114" s="19" t="s">
        <v>95</v>
      </c>
      <c r="D114" s="95" t="s">
        <v>95</v>
      </c>
      <c r="E114" s="81">
        <v>164</v>
      </c>
      <c r="F114" s="81">
        <f t="shared" si="28"/>
        <v>0</v>
      </c>
      <c r="G114" s="81" t="str">
        <f t="shared" si="29"/>
        <v>Z bazy opisów stanowisk</v>
      </c>
      <c r="H114" s="81" t="str">
        <f t="shared" si="30"/>
        <v>Z bazy opisów stanowisk</v>
      </c>
      <c r="I114" s="81" t="str">
        <f t="shared" si="31"/>
        <v>Z bazy opisów stanowisk</v>
      </c>
      <c r="J114" s="81" t="str">
        <f t="shared" si="32"/>
        <v>Z bazy opisów stanowisk</v>
      </c>
      <c r="K114" s="81" t="str">
        <f t="shared" si="33"/>
        <v>Wpis ręczny</v>
      </c>
      <c r="L114" s="112" t="str">
        <f t="shared" si="34"/>
        <v>Wpis ręczny</v>
      </c>
      <c r="M114" s="112" t="str">
        <f t="shared" si="35"/>
        <v>Z bazy opisów stanowisk</v>
      </c>
      <c r="N114" s="112" t="str">
        <f t="shared" si="36"/>
        <v>Wpis ręczny</v>
      </c>
      <c r="O114" s="112" t="str">
        <f t="shared" si="37"/>
        <v>Wpis ręczny</v>
      </c>
      <c r="P114" s="112" t="str">
        <f t="shared" si="38"/>
        <v>Wpis ręczny</v>
      </c>
    </row>
    <row r="115" spans="1:16">
      <c r="A115" s="46" t="s">
        <v>101</v>
      </c>
      <c r="B115" s="152"/>
      <c r="C115" s="19" t="s">
        <v>95</v>
      </c>
      <c r="D115" s="95" t="s">
        <v>95</v>
      </c>
      <c r="E115" s="81">
        <v>165</v>
      </c>
      <c r="F115" s="81">
        <f t="shared" si="28"/>
        <v>0</v>
      </c>
      <c r="G115" s="81" t="str">
        <f t="shared" si="29"/>
        <v>Z bazy opisów stanowisk</v>
      </c>
      <c r="H115" s="81" t="str">
        <f t="shared" si="30"/>
        <v>Z bazy opisów stanowisk</v>
      </c>
      <c r="I115" s="81" t="str">
        <f t="shared" si="31"/>
        <v>Z bazy opisów stanowisk</v>
      </c>
      <c r="J115" s="81" t="str">
        <f t="shared" si="32"/>
        <v>Z bazy opisów stanowisk</v>
      </c>
      <c r="K115" s="81" t="str">
        <f t="shared" si="33"/>
        <v>Wpis ręczny</v>
      </c>
      <c r="L115" s="112" t="str">
        <f t="shared" si="34"/>
        <v>Wpis ręczny</v>
      </c>
      <c r="M115" s="112" t="str">
        <f t="shared" si="35"/>
        <v>Z bazy opisów stanowisk</v>
      </c>
      <c r="N115" s="112" t="str">
        <f t="shared" si="36"/>
        <v>Wpis ręczny</v>
      </c>
      <c r="O115" s="112" t="str">
        <f t="shared" si="37"/>
        <v>Wpis ręczny</v>
      </c>
      <c r="P115" s="112" t="str">
        <f t="shared" si="38"/>
        <v>Wpis ręczny</v>
      </c>
    </row>
    <row r="116" spans="1:16">
      <c r="A116" s="46" t="s">
        <v>101</v>
      </c>
      <c r="B116" s="152"/>
      <c r="C116" s="19" t="s">
        <v>95</v>
      </c>
      <c r="D116" s="95" t="s">
        <v>95</v>
      </c>
      <c r="E116" s="81">
        <v>166</v>
      </c>
      <c r="F116" s="81">
        <f t="shared" si="28"/>
        <v>0</v>
      </c>
      <c r="G116" s="81" t="str">
        <f t="shared" si="29"/>
        <v>Z bazy opisów stanowisk</v>
      </c>
      <c r="H116" s="81" t="str">
        <f t="shared" si="30"/>
        <v>Z bazy opisów stanowisk</v>
      </c>
      <c r="I116" s="81" t="str">
        <f t="shared" si="31"/>
        <v>Z bazy opisów stanowisk</v>
      </c>
      <c r="J116" s="81" t="str">
        <f t="shared" si="32"/>
        <v>Z bazy opisów stanowisk</v>
      </c>
      <c r="K116" s="81" t="str">
        <f t="shared" si="33"/>
        <v>Wpis ręczny</v>
      </c>
      <c r="L116" s="112" t="str">
        <f t="shared" si="34"/>
        <v>Wpis ręczny</v>
      </c>
      <c r="M116" s="112" t="str">
        <f t="shared" si="35"/>
        <v>Z bazy opisów stanowisk</v>
      </c>
      <c r="N116" s="112" t="str">
        <f t="shared" si="36"/>
        <v>Wpis ręczny</v>
      </c>
      <c r="O116" s="112" t="str">
        <f t="shared" si="37"/>
        <v>Wpis ręczny</v>
      </c>
      <c r="P116" s="112" t="str">
        <f t="shared" si="38"/>
        <v>Wpis ręczny</v>
      </c>
    </row>
    <row r="117" spans="1:16">
      <c r="A117" s="46" t="s">
        <v>101</v>
      </c>
      <c r="B117" s="152"/>
      <c r="C117" s="19" t="s">
        <v>95</v>
      </c>
      <c r="D117" s="95" t="s">
        <v>95</v>
      </c>
      <c r="E117" s="81">
        <v>167</v>
      </c>
      <c r="F117" s="81">
        <f t="shared" si="28"/>
        <v>0</v>
      </c>
      <c r="G117" s="81" t="str">
        <f t="shared" si="29"/>
        <v>Z bazy opisów stanowisk</v>
      </c>
      <c r="H117" s="81" t="str">
        <f t="shared" si="30"/>
        <v>Z bazy opisów stanowisk</v>
      </c>
      <c r="I117" s="81" t="str">
        <f t="shared" si="31"/>
        <v>Z bazy opisów stanowisk</v>
      </c>
      <c r="J117" s="81" t="str">
        <f t="shared" si="32"/>
        <v>Z bazy opisów stanowisk</v>
      </c>
      <c r="K117" s="81" t="str">
        <f t="shared" si="33"/>
        <v>Wpis ręczny</v>
      </c>
      <c r="L117" s="112" t="str">
        <f t="shared" si="34"/>
        <v>Wpis ręczny</v>
      </c>
      <c r="M117" s="112" t="str">
        <f t="shared" si="35"/>
        <v>Z bazy opisów stanowisk</v>
      </c>
      <c r="N117" s="112" t="str">
        <f t="shared" si="36"/>
        <v>Wpis ręczny</v>
      </c>
      <c r="O117" s="112" t="str">
        <f t="shared" si="37"/>
        <v>Wpis ręczny</v>
      </c>
      <c r="P117" s="112" t="str">
        <f t="shared" si="38"/>
        <v>Wpis ręczny</v>
      </c>
    </row>
    <row r="118" spans="1:16">
      <c r="A118" s="46" t="s">
        <v>101</v>
      </c>
      <c r="B118" s="152"/>
      <c r="C118" s="19" t="s">
        <v>95</v>
      </c>
      <c r="D118" s="95" t="s">
        <v>95</v>
      </c>
      <c r="E118" s="81">
        <v>168</v>
      </c>
      <c r="F118" s="81">
        <f t="shared" si="28"/>
        <v>0</v>
      </c>
      <c r="G118" s="81" t="str">
        <f t="shared" si="29"/>
        <v>Z bazy opisów stanowisk</v>
      </c>
      <c r="H118" s="81" t="str">
        <f t="shared" si="30"/>
        <v>Z bazy opisów stanowisk</v>
      </c>
      <c r="I118" s="81" t="str">
        <f t="shared" si="31"/>
        <v>Z bazy opisów stanowisk</v>
      </c>
      <c r="J118" s="81" t="str">
        <f t="shared" si="32"/>
        <v>Z bazy opisów stanowisk</v>
      </c>
      <c r="K118" s="81" t="str">
        <f t="shared" si="33"/>
        <v>Wpis ręczny</v>
      </c>
      <c r="L118" s="112" t="str">
        <f t="shared" si="34"/>
        <v>Wpis ręczny</v>
      </c>
      <c r="M118" s="112" t="str">
        <f t="shared" si="35"/>
        <v>Z bazy opisów stanowisk</v>
      </c>
      <c r="N118" s="112" t="str">
        <f t="shared" si="36"/>
        <v>Wpis ręczny</v>
      </c>
      <c r="O118" s="112" t="str">
        <f t="shared" si="37"/>
        <v>Wpis ręczny</v>
      </c>
      <c r="P118" s="112" t="str">
        <f t="shared" si="38"/>
        <v>Wpis ręczny</v>
      </c>
    </row>
    <row r="119" spans="1:16">
      <c r="A119" s="153" t="s">
        <v>102</v>
      </c>
      <c r="B119" s="180"/>
      <c r="C119" s="19" t="s">
        <v>95</v>
      </c>
      <c r="D119" s="95" t="s">
        <v>95</v>
      </c>
      <c r="E119" s="81">
        <v>169</v>
      </c>
      <c r="F119" s="81">
        <f t="shared" si="28"/>
        <v>0</v>
      </c>
      <c r="G119" s="81" t="str">
        <f t="shared" si="29"/>
        <v>Z bazy opisów stanowisk</v>
      </c>
      <c r="H119" s="81" t="str">
        <f t="shared" si="30"/>
        <v>Z bazy opisów stanowisk</v>
      </c>
      <c r="I119" s="81" t="str">
        <f t="shared" si="31"/>
        <v>Z bazy opisów stanowisk</v>
      </c>
      <c r="J119" s="81" t="str">
        <f t="shared" si="32"/>
        <v>Z bazy opisów stanowisk</v>
      </c>
      <c r="K119" s="81" t="str">
        <f t="shared" si="33"/>
        <v>Wpis ręczny</v>
      </c>
      <c r="L119" s="112" t="str">
        <f t="shared" si="34"/>
        <v>Wpis ręczny</v>
      </c>
      <c r="M119" s="112" t="str">
        <f t="shared" si="35"/>
        <v>Z bazy opisów stanowisk</v>
      </c>
      <c r="N119" s="112" t="str">
        <f t="shared" si="36"/>
        <v>Wpis ręczny</v>
      </c>
      <c r="O119" s="112" t="str">
        <f t="shared" si="37"/>
        <v>Wpis ręczny</v>
      </c>
      <c r="P119" s="112" t="str">
        <f t="shared" si="38"/>
        <v>Wpis ręczny</v>
      </c>
    </row>
    <row r="120" spans="1:16">
      <c r="A120" s="153" t="s">
        <v>102</v>
      </c>
      <c r="B120" s="180"/>
      <c r="C120" s="19" t="s">
        <v>95</v>
      </c>
      <c r="D120" s="95" t="s">
        <v>95</v>
      </c>
      <c r="E120" s="81">
        <v>170</v>
      </c>
      <c r="F120" s="81">
        <f t="shared" si="28"/>
        <v>0</v>
      </c>
      <c r="G120" s="81" t="str">
        <f t="shared" si="29"/>
        <v>Z bazy opisów stanowisk</v>
      </c>
      <c r="H120" s="81" t="str">
        <f t="shared" si="30"/>
        <v>Z bazy opisów stanowisk</v>
      </c>
      <c r="I120" s="81" t="str">
        <f t="shared" si="31"/>
        <v>Z bazy opisów stanowisk</v>
      </c>
      <c r="J120" s="81" t="str">
        <f t="shared" si="32"/>
        <v>Z bazy opisów stanowisk</v>
      </c>
      <c r="K120" s="81" t="str">
        <f t="shared" si="33"/>
        <v>Wpis ręczny</v>
      </c>
      <c r="L120" s="112" t="str">
        <f t="shared" si="34"/>
        <v>Wpis ręczny</v>
      </c>
      <c r="M120" s="112" t="str">
        <f t="shared" si="35"/>
        <v>Z bazy opisów stanowisk</v>
      </c>
      <c r="N120" s="112" t="str">
        <f t="shared" si="36"/>
        <v>Wpis ręczny</v>
      </c>
      <c r="O120" s="112" t="str">
        <f t="shared" si="37"/>
        <v>Wpis ręczny</v>
      </c>
      <c r="P120" s="112" t="str">
        <f t="shared" si="38"/>
        <v>Wpis ręczny</v>
      </c>
    </row>
    <row r="121" spans="1:16">
      <c r="A121" s="153" t="s">
        <v>102</v>
      </c>
      <c r="B121" s="180"/>
      <c r="C121" s="19" t="s">
        <v>95</v>
      </c>
      <c r="D121" s="95" t="s">
        <v>95</v>
      </c>
      <c r="E121" s="81">
        <v>171</v>
      </c>
      <c r="F121" s="81">
        <f t="shared" si="28"/>
        <v>0</v>
      </c>
      <c r="G121" s="81" t="str">
        <f t="shared" si="29"/>
        <v>Z bazy opisów stanowisk</v>
      </c>
      <c r="H121" s="81" t="str">
        <f t="shared" si="30"/>
        <v>Z bazy opisów stanowisk</v>
      </c>
      <c r="I121" s="81" t="str">
        <f t="shared" si="31"/>
        <v>Z bazy opisów stanowisk</v>
      </c>
      <c r="J121" s="81" t="str">
        <f t="shared" si="32"/>
        <v>Z bazy opisów stanowisk</v>
      </c>
      <c r="K121" s="81" t="str">
        <f t="shared" si="33"/>
        <v>Wpis ręczny</v>
      </c>
      <c r="L121" s="112" t="str">
        <f t="shared" si="34"/>
        <v>Wpis ręczny</v>
      </c>
      <c r="M121" s="112" t="str">
        <f t="shared" si="35"/>
        <v>Z bazy opisów stanowisk</v>
      </c>
      <c r="N121" s="112" t="str">
        <f t="shared" si="36"/>
        <v>Wpis ręczny</v>
      </c>
      <c r="O121" s="112" t="str">
        <f t="shared" si="37"/>
        <v>Wpis ręczny</v>
      </c>
      <c r="P121" s="112" t="str">
        <f t="shared" si="38"/>
        <v>Wpis ręczny</v>
      </c>
    </row>
    <row r="122" spans="1:16">
      <c r="A122" s="153" t="s">
        <v>102</v>
      </c>
      <c r="B122" s="180"/>
      <c r="C122" s="19" t="s">
        <v>95</v>
      </c>
      <c r="D122" s="95" t="s">
        <v>95</v>
      </c>
      <c r="E122" s="81">
        <v>172</v>
      </c>
      <c r="F122" s="81">
        <f t="shared" si="28"/>
        <v>0</v>
      </c>
      <c r="G122" s="81" t="str">
        <f t="shared" si="29"/>
        <v>Z bazy opisów stanowisk</v>
      </c>
      <c r="H122" s="81" t="str">
        <f t="shared" si="30"/>
        <v>Z bazy opisów stanowisk</v>
      </c>
      <c r="I122" s="81" t="str">
        <f t="shared" si="31"/>
        <v>Z bazy opisów stanowisk</v>
      </c>
      <c r="J122" s="81" t="str">
        <f t="shared" si="32"/>
        <v>Z bazy opisów stanowisk</v>
      </c>
      <c r="K122" s="81" t="str">
        <f t="shared" si="33"/>
        <v>Wpis ręczny</v>
      </c>
      <c r="L122" s="112" t="str">
        <f t="shared" si="34"/>
        <v>Wpis ręczny</v>
      </c>
      <c r="M122" s="112" t="str">
        <f t="shared" si="35"/>
        <v>Z bazy opisów stanowisk</v>
      </c>
      <c r="N122" s="112" t="str">
        <f t="shared" si="36"/>
        <v>Wpis ręczny</v>
      </c>
      <c r="O122" s="112" t="str">
        <f t="shared" si="37"/>
        <v>Wpis ręczny</v>
      </c>
      <c r="P122" s="112" t="str">
        <f t="shared" si="38"/>
        <v>Wpis ręczny</v>
      </c>
    </row>
    <row r="123" spans="1:16">
      <c r="A123" s="153" t="s">
        <v>102</v>
      </c>
      <c r="B123" s="180"/>
      <c r="C123" s="19" t="s">
        <v>95</v>
      </c>
      <c r="D123" s="95" t="s">
        <v>95</v>
      </c>
      <c r="E123" s="81">
        <v>173</v>
      </c>
      <c r="F123" s="81">
        <f t="shared" si="28"/>
        <v>0</v>
      </c>
      <c r="G123" s="81" t="str">
        <f t="shared" si="29"/>
        <v>Z bazy opisów stanowisk</v>
      </c>
      <c r="H123" s="81" t="str">
        <f t="shared" si="30"/>
        <v>Z bazy opisów stanowisk</v>
      </c>
      <c r="I123" s="81" t="str">
        <f t="shared" si="31"/>
        <v>Z bazy opisów stanowisk</v>
      </c>
      <c r="J123" s="81" t="str">
        <f t="shared" si="32"/>
        <v>Z bazy opisów stanowisk</v>
      </c>
      <c r="K123" s="81" t="str">
        <f t="shared" si="33"/>
        <v>Wpis ręczny</v>
      </c>
      <c r="L123" s="112" t="str">
        <f t="shared" si="34"/>
        <v>Wpis ręczny</v>
      </c>
      <c r="M123" s="112" t="str">
        <f t="shared" si="35"/>
        <v>Z bazy opisów stanowisk</v>
      </c>
      <c r="N123" s="112" t="str">
        <f t="shared" si="36"/>
        <v>Wpis ręczny</v>
      </c>
      <c r="O123" s="112" t="str">
        <f t="shared" si="37"/>
        <v>Wpis ręczny</v>
      </c>
      <c r="P123" s="112" t="str">
        <f t="shared" si="38"/>
        <v>Wpis ręczny</v>
      </c>
    </row>
    <row r="124" spans="1:16">
      <c r="A124" s="153" t="s">
        <v>102</v>
      </c>
      <c r="B124" s="180"/>
      <c r="C124" s="19" t="s">
        <v>95</v>
      </c>
      <c r="D124" s="95" t="s">
        <v>95</v>
      </c>
      <c r="E124" s="81">
        <v>174</v>
      </c>
      <c r="F124" s="81">
        <f t="shared" si="28"/>
        <v>0</v>
      </c>
      <c r="G124" s="81" t="str">
        <f t="shared" si="29"/>
        <v>Z bazy opisów stanowisk</v>
      </c>
      <c r="H124" s="81" t="str">
        <f t="shared" si="30"/>
        <v>Z bazy opisów stanowisk</v>
      </c>
      <c r="I124" s="81" t="str">
        <f t="shared" si="31"/>
        <v>Z bazy opisów stanowisk</v>
      </c>
      <c r="J124" s="81" t="str">
        <f t="shared" si="32"/>
        <v>Z bazy opisów stanowisk</v>
      </c>
      <c r="K124" s="81" t="str">
        <f t="shared" si="33"/>
        <v>Wpis ręczny</v>
      </c>
      <c r="L124" s="112" t="str">
        <f t="shared" si="34"/>
        <v>Wpis ręczny</v>
      </c>
      <c r="M124" s="112" t="str">
        <f t="shared" si="35"/>
        <v>Z bazy opisów stanowisk</v>
      </c>
      <c r="N124" s="112" t="str">
        <f t="shared" si="36"/>
        <v>Wpis ręczny</v>
      </c>
      <c r="O124" s="112" t="str">
        <f t="shared" si="37"/>
        <v>Wpis ręczny</v>
      </c>
      <c r="P124" s="112" t="str">
        <f t="shared" si="38"/>
        <v>Wpis ręczny</v>
      </c>
    </row>
    <row r="125" spans="1:16">
      <c r="A125" s="153" t="s">
        <v>102</v>
      </c>
      <c r="B125" s="180"/>
      <c r="C125" s="19" t="s">
        <v>95</v>
      </c>
      <c r="D125" s="95" t="s">
        <v>95</v>
      </c>
      <c r="E125" s="81">
        <v>175</v>
      </c>
      <c r="F125" s="81">
        <f t="shared" si="28"/>
        <v>0</v>
      </c>
      <c r="G125" s="81" t="str">
        <f t="shared" si="29"/>
        <v>Z bazy opisów stanowisk</v>
      </c>
      <c r="H125" s="81" t="str">
        <f t="shared" si="30"/>
        <v>Z bazy opisów stanowisk</v>
      </c>
      <c r="I125" s="81" t="str">
        <f t="shared" si="31"/>
        <v>Z bazy opisów stanowisk</v>
      </c>
      <c r="J125" s="81" t="str">
        <f t="shared" si="32"/>
        <v>Z bazy opisów stanowisk</v>
      </c>
      <c r="K125" s="81" t="str">
        <f t="shared" si="33"/>
        <v>Wpis ręczny</v>
      </c>
      <c r="L125" s="112" t="str">
        <f t="shared" si="34"/>
        <v>Wpis ręczny</v>
      </c>
      <c r="M125" s="112" t="str">
        <f t="shared" si="35"/>
        <v>Z bazy opisów stanowisk</v>
      </c>
      <c r="N125" s="112" t="str">
        <f t="shared" si="36"/>
        <v>Wpis ręczny</v>
      </c>
      <c r="O125" s="112" t="str">
        <f t="shared" si="37"/>
        <v>Wpis ręczny</v>
      </c>
      <c r="P125" s="112" t="str">
        <f t="shared" si="38"/>
        <v>Wpis ręczny</v>
      </c>
    </row>
    <row r="126" spans="1:16">
      <c r="A126" s="153" t="s">
        <v>102</v>
      </c>
      <c r="B126" s="180"/>
      <c r="C126" s="19" t="s">
        <v>95</v>
      </c>
      <c r="D126" s="95" t="s">
        <v>95</v>
      </c>
      <c r="E126" s="81">
        <v>176</v>
      </c>
      <c r="F126" s="81">
        <f t="shared" si="28"/>
        <v>0</v>
      </c>
      <c r="G126" s="81" t="str">
        <f t="shared" si="29"/>
        <v>Z bazy opisów stanowisk</v>
      </c>
      <c r="H126" s="81" t="str">
        <f t="shared" si="30"/>
        <v>Z bazy opisów stanowisk</v>
      </c>
      <c r="I126" s="81" t="str">
        <f t="shared" si="31"/>
        <v>Z bazy opisów stanowisk</v>
      </c>
      <c r="J126" s="81" t="str">
        <f t="shared" si="32"/>
        <v>Z bazy opisów stanowisk</v>
      </c>
      <c r="K126" s="81" t="str">
        <f t="shared" si="33"/>
        <v>Wpis ręczny</v>
      </c>
      <c r="L126" s="112" t="str">
        <f t="shared" si="34"/>
        <v>Wpis ręczny</v>
      </c>
      <c r="M126" s="112" t="str">
        <f t="shared" si="35"/>
        <v>Z bazy opisów stanowisk</v>
      </c>
      <c r="N126" s="112" t="str">
        <f t="shared" si="36"/>
        <v>Wpis ręczny</v>
      </c>
      <c r="O126" s="112" t="str">
        <f t="shared" si="37"/>
        <v>Wpis ręczny</v>
      </c>
      <c r="P126" s="112" t="str">
        <f t="shared" si="38"/>
        <v>Wpis ręczny</v>
      </c>
    </row>
    <row r="127" spans="1:16">
      <c r="A127" s="153" t="s">
        <v>102</v>
      </c>
      <c r="B127" s="180"/>
      <c r="C127" s="19" t="s">
        <v>95</v>
      </c>
      <c r="D127" s="95" t="s">
        <v>95</v>
      </c>
      <c r="E127" s="81">
        <v>177</v>
      </c>
      <c r="F127" s="81">
        <f t="shared" si="28"/>
        <v>0</v>
      </c>
      <c r="G127" s="81" t="str">
        <f t="shared" si="29"/>
        <v>Z bazy opisów stanowisk</v>
      </c>
      <c r="H127" s="81" t="str">
        <f t="shared" si="30"/>
        <v>Z bazy opisów stanowisk</v>
      </c>
      <c r="I127" s="81" t="str">
        <f t="shared" si="31"/>
        <v>Z bazy opisów stanowisk</v>
      </c>
      <c r="J127" s="81" t="str">
        <f t="shared" si="32"/>
        <v>Z bazy opisów stanowisk</v>
      </c>
      <c r="K127" s="81" t="str">
        <f t="shared" si="33"/>
        <v>Wpis ręczny</v>
      </c>
      <c r="L127" s="112" t="str">
        <f t="shared" si="34"/>
        <v>Wpis ręczny</v>
      </c>
      <c r="M127" s="112" t="str">
        <f t="shared" si="35"/>
        <v>Z bazy opisów stanowisk</v>
      </c>
      <c r="N127" s="112" t="str">
        <f t="shared" si="36"/>
        <v>Wpis ręczny</v>
      </c>
      <c r="O127" s="112" t="str">
        <f t="shared" si="37"/>
        <v>Wpis ręczny</v>
      </c>
      <c r="P127" s="112" t="str">
        <f t="shared" si="38"/>
        <v>Wpis ręczny</v>
      </c>
    </row>
    <row r="128" spans="1:16" ht="13.5" customHeight="1">
      <c r="A128" s="128" t="s">
        <v>57</v>
      </c>
      <c r="B128" s="43"/>
      <c r="C128" s="43"/>
      <c r="D128" s="97"/>
      <c r="E128" s="81">
        <v>189</v>
      </c>
      <c r="F128" s="81">
        <f t="shared" ref="F128:F169" si="39">C$4</f>
        <v>0</v>
      </c>
      <c r="G128" s="81" t="str">
        <f t="shared" ref="G128:G169" si="40">B$4</f>
        <v>Z bazy opisów stanowisk</v>
      </c>
      <c r="H128" s="81" t="str">
        <f t="shared" ref="H128:H169" si="41">B$5</f>
        <v>Z bazy opisów stanowisk</v>
      </c>
      <c r="I128" s="81" t="str">
        <f t="shared" ref="I128:I169" si="42">B$6</f>
        <v>Z bazy opisów stanowisk</v>
      </c>
      <c r="J128" s="81" t="str">
        <f t="shared" ref="J128:J169" si="43">B$7</f>
        <v>Z bazy opisów stanowisk</v>
      </c>
      <c r="K128" s="81" t="str">
        <f t="shared" ref="K128:K169" si="44">B$3</f>
        <v>Wpis ręczny</v>
      </c>
      <c r="L128" s="112" t="str">
        <f t="shared" ref="L128:L169" si="45">B$8</f>
        <v>Wpis ręczny</v>
      </c>
      <c r="M128" s="112" t="str">
        <f t="shared" ref="M128:M169" si="46">B$9</f>
        <v>Z bazy opisów stanowisk</v>
      </c>
      <c r="N128" s="112" t="str">
        <f t="shared" ref="N128:N169" si="47">B$10</f>
        <v>Wpis ręczny</v>
      </c>
      <c r="O128" s="112" t="str">
        <f t="shared" ref="O128:O169" si="48">B$11</f>
        <v>Wpis ręczny</v>
      </c>
      <c r="P128" s="112" t="str">
        <f t="shared" ref="P128:P169" si="49">B$12</f>
        <v>Wpis ręczny</v>
      </c>
    </row>
    <row r="129" spans="1:24">
      <c r="A129" s="129" t="s">
        <v>103</v>
      </c>
      <c r="B129" s="45"/>
      <c r="C129" s="56"/>
      <c r="D129" s="99" t="s">
        <v>95</v>
      </c>
      <c r="E129" s="81">
        <v>190</v>
      </c>
      <c r="F129" s="81">
        <f t="shared" si="39"/>
        <v>0</v>
      </c>
      <c r="G129" s="81" t="str">
        <f t="shared" si="40"/>
        <v>Z bazy opisów stanowisk</v>
      </c>
      <c r="H129" s="81" t="str">
        <f t="shared" si="41"/>
        <v>Z bazy opisów stanowisk</v>
      </c>
      <c r="I129" s="81" t="str">
        <f t="shared" si="42"/>
        <v>Z bazy opisów stanowisk</v>
      </c>
      <c r="J129" s="81" t="str">
        <f t="shared" si="43"/>
        <v>Z bazy opisów stanowisk</v>
      </c>
      <c r="K129" s="81" t="str">
        <f t="shared" si="44"/>
        <v>Wpis ręczny</v>
      </c>
      <c r="L129" s="112" t="str">
        <f t="shared" si="45"/>
        <v>Wpis ręczny</v>
      </c>
      <c r="M129" s="112" t="str">
        <f t="shared" si="46"/>
        <v>Z bazy opisów stanowisk</v>
      </c>
      <c r="N129" s="112" t="str">
        <f t="shared" si="47"/>
        <v>Wpis ręczny</v>
      </c>
      <c r="O129" s="112" t="str">
        <f t="shared" si="48"/>
        <v>Wpis ręczny</v>
      </c>
      <c r="P129" s="112" t="str">
        <f t="shared" si="49"/>
        <v>Wpis ręczny</v>
      </c>
      <c r="X129" s="47"/>
    </row>
    <row r="130" spans="1:24">
      <c r="A130" s="129" t="s">
        <v>104</v>
      </c>
      <c r="B130" s="45"/>
      <c r="C130" s="56"/>
      <c r="D130" s="99" t="s">
        <v>95</v>
      </c>
      <c r="E130" s="81">
        <v>191</v>
      </c>
      <c r="F130" s="81">
        <f t="shared" si="39"/>
        <v>0</v>
      </c>
      <c r="G130" s="81" t="str">
        <f t="shared" si="40"/>
        <v>Z bazy opisów stanowisk</v>
      </c>
      <c r="H130" s="81" t="str">
        <f t="shared" si="41"/>
        <v>Z bazy opisów stanowisk</v>
      </c>
      <c r="I130" s="81" t="str">
        <f t="shared" si="42"/>
        <v>Z bazy opisów stanowisk</v>
      </c>
      <c r="J130" s="81" t="str">
        <f t="shared" si="43"/>
        <v>Z bazy opisów stanowisk</v>
      </c>
      <c r="K130" s="81" t="str">
        <f t="shared" si="44"/>
        <v>Wpis ręczny</v>
      </c>
      <c r="L130" s="112" t="str">
        <f t="shared" si="45"/>
        <v>Wpis ręczny</v>
      </c>
      <c r="M130" s="112" t="str">
        <f t="shared" si="46"/>
        <v>Z bazy opisów stanowisk</v>
      </c>
      <c r="N130" s="112" t="str">
        <f t="shared" si="47"/>
        <v>Wpis ręczny</v>
      </c>
      <c r="O130" s="112" t="str">
        <f t="shared" si="48"/>
        <v>Wpis ręczny</v>
      </c>
      <c r="P130" s="112" t="str">
        <f t="shared" si="49"/>
        <v>Wpis ręczny</v>
      </c>
    </row>
    <row r="131" spans="1:24">
      <c r="A131" s="129" t="s">
        <v>105</v>
      </c>
      <c r="B131" s="45"/>
      <c r="C131" s="56"/>
      <c r="D131" s="99" t="s">
        <v>95</v>
      </c>
      <c r="E131" s="81">
        <v>192</v>
      </c>
      <c r="F131" s="81">
        <f t="shared" si="39"/>
        <v>0</v>
      </c>
      <c r="G131" s="81" t="str">
        <f t="shared" si="40"/>
        <v>Z bazy opisów stanowisk</v>
      </c>
      <c r="H131" s="81" t="str">
        <f t="shared" si="41"/>
        <v>Z bazy opisów stanowisk</v>
      </c>
      <c r="I131" s="81" t="str">
        <f t="shared" si="42"/>
        <v>Z bazy opisów stanowisk</v>
      </c>
      <c r="J131" s="81" t="str">
        <f t="shared" si="43"/>
        <v>Z bazy opisów stanowisk</v>
      </c>
      <c r="K131" s="81" t="str">
        <f t="shared" si="44"/>
        <v>Wpis ręczny</v>
      </c>
      <c r="L131" s="112" t="str">
        <f t="shared" si="45"/>
        <v>Wpis ręczny</v>
      </c>
      <c r="M131" s="112" t="str">
        <f t="shared" si="46"/>
        <v>Z bazy opisów stanowisk</v>
      </c>
      <c r="N131" s="112" t="str">
        <f t="shared" si="47"/>
        <v>Wpis ręczny</v>
      </c>
      <c r="O131" s="112" t="str">
        <f t="shared" si="48"/>
        <v>Wpis ręczny</v>
      </c>
      <c r="P131" s="112" t="str">
        <f t="shared" si="49"/>
        <v>Wpis ręczny</v>
      </c>
    </row>
    <row r="132" spans="1:24">
      <c r="A132" s="129" t="s">
        <v>106</v>
      </c>
      <c r="B132" s="45"/>
      <c r="C132" s="56"/>
      <c r="D132" s="99" t="s">
        <v>95</v>
      </c>
      <c r="E132" s="81">
        <v>193</v>
      </c>
      <c r="F132" s="81">
        <f t="shared" si="39"/>
        <v>0</v>
      </c>
      <c r="G132" s="81" t="str">
        <f t="shared" si="40"/>
        <v>Z bazy opisów stanowisk</v>
      </c>
      <c r="H132" s="81" t="str">
        <f t="shared" si="41"/>
        <v>Z bazy opisów stanowisk</v>
      </c>
      <c r="I132" s="81" t="str">
        <f t="shared" si="42"/>
        <v>Z bazy opisów stanowisk</v>
      </c>
      <c r="J132" s="81" t="str">
        <f t="shared" si="43"/>
        <v>Z bazy opisów stanowisk</v>
      </c>
      <c r="K132" s="81" t="str">
        <f t="shared" si="44"/>
        <v>Wpis ręczny</v>
      </c>
      <c r="L132" s="112" t="str">
        <f t="shared" si="45"/>
        <v>Wpis ręczny</v>
      </c>
      <c r="M132" s="112" t="str">
        <f t="shared" si="46"/>
        <v>Z bazy opisów stanowisk</v>
      </c>
      <c r="N132" s="112" t="str">
        <f t="shared" si="47"/>
        <v>Wpis ręczny</v>
      </c>
      <c r="O132" s="112" t="str">
        <f t="shared" si="48"/>
        <v>Wpis ręczny</v>
      </c>
      <c r="P132" s="112" t="str">
        <f t="shared" si="49"/>
        <v>Wpis ręczny</v>
      </c>
    </row>
    <row r="133" spans="1:24">
      <c r="A133" s="129" t="s">
        <v>107</v>
      </c>
      <c r="B133" s="45"/>
      <c r="C133" s="56"/>
      <c r="D133" s="99" t="s">
        <v>95</v>
      </c>
      <c r="E133" s="81">
        <v>194</v>
      </c>
      <c r="F133" s="81">
        <f t="shared" si="39"/>
        <v>0</v>
      </c>
      <c r="G133" s="81" t="str">
        <f t="shared" si="40"/>
        <v>Z bazy opisów stanowisk</v>
      </c>
      <c r="H133" s="81" t="str">
        <f t="shared" si="41"/>
        <v>Z bazy opisów stanowisk</v>
      </c>
      <c r="I133" s="81" t="str">
        <f t="shared" si="42"/>
        <v>Z bazy opisów stanowisk</v>
      </c>
      <c r="J133" s="81" t="str">
        <f t="shared" si="43"/>
        <v>Z bazy opisów stanowisk</v>
      </c>
      <c r="K133" s="81" t="str">
        <f t="shared" si="44"/>
        <v>Wpis ręczny</v>
      </c>
      <c r="L133" s="112" t="str">
        <f t="shared" si="45"/>
        <v>Wpis ręczny</v>
      </c>
      <c r="M133" s="112" t="str">
        <f t="shared" si="46"/>
        <v>Z bazy opisów stanowisk</v>
      </c>
      <c r="N133" s="112" t="str">
        <f t="shared" si="47"/>
        <v>Wpis ręczny</v>
      </c>
      <c r="O133" s="112" t="str">
        <f t="shared" si="48"/>
        <v>Wpis ręczny</v>
      </c>
      <c r="P133" s="112" t="str">
        <f t="shared" si="49"/>
        <v>Wpis ręczny</v>
      </c>
    </row>
    <row r="134" spans="1:24" ht="12.75" customHeight="1">
      <c r="A134" s="128" t="s">
        <v>58</v>
      </c>
      <c r="B134" s="43"/>
      <c r="C134" s="43"/>
      <c r="D134" s="97"/>
      <c r="E134" s="81">
        <v>195</v>
      </c>
      <c r="F134" s="81">
        <f t="shared" si="39"/>
        <v>0</v>
      </c>
      <c r="G134" s="81" t="str">
        <f t="shared" si="40"/>
        <v>Z bazy opisów stanowisk</v>
      </c>
      <c r="H134" s="81" t="str">
        <f t="shared" si="41"/>
        <v>Z bazy opisów stanowisk</v>
      </c>
      <c r="I134" s="81" t="str">
        <f t="shared" si="42"/>
        <v>Z bazy opisów stanowisk</v>
      </c>
      <c r="J134" s="81" t="str">
        <f t="shared" si="43"/>
        <v>Z bazy opisów stanowisk</v>
      </c>
      <c r="K134" s="81" t="str">
        <f t="shared" si="44"/>
        <v>Wpis ręczny</v>
      </c>
      <c r="L134" s="112" t="str">
        <f t="shared" si="45"/>
        <v>Wpis ręczny</v>
      </c>
      <c r="M134" s="112" t="str">
        <f t="shared" si="46"/>
        <v>Z bazy opisów stanowisk</v>
      </c>
      <c r="N134" s="112" t="str">
        <f t="shared" si="47"/>
        <v>Wpis ręczny</v>
      </c>
      <c r="O134" s="112" t="str">
        <f t="shared" si="48"/>
        <v>Wpis ręczny</v>
      </c>
      <c r="P134" s="112" t="str">
        <f t="shared" si="49"/>
        <v>Wpis ręczny</v>
      </c>
    </row>
    <row r="135" spans="1:24">
      <c r="A135" s="129" t="s">
        <v>108</v>
      </c>
      <c r="B135" s="138"/>
      <c r="C135" s="57"/>
      <c r="D135" s="99" t="s">
        <v>95</v>
      </c>
      <c r="E135" s="81">
        <v>196</v>
      </c>
      <c r="F135" s="81">
        <f t="shared" si="39"/>
        <v>0</v>
      </c>
      <c r="G135" s="81" t="str">
        <f t="shared" si="40"/>
        <v>Z bazy opisów stanowisk</v>
      </c>
      <c r="H135" s="81" t="str">
        <f t="shared" si="41"/>
        <v>Z bazy opisów stanowisk</v>
      </c>
      <c r="I135" s="81" t="str">
        <f t="shared" si="42"/>
        <v>Z bazy opisów stanowisk</v>
      </c>
      <c r="J135" s="81" t="str">
        <f t="shared" si="43"/>
        <v>Z bazy opisów stanowisk</v>
      </c>
      <c r="K135" s="81" t="str">
        <f t="shared" si="44"/>
        <v>Wpis ręczny</v>
      </c>
      <c r="L135" s="112" t="str">
        <f t="shared" si="45"/>
        <v>Wpis ręczny</v>
      </c>
      <c r="M135" s="112" t="str">
        <f t="shared" si="46"/>
        <v>Z bazy opisów stanowisk</v>
      </c>
      <c r="N135" s="112" t="str">
        <f t="shared" si="47"/>
        <v>Wpis ręczny</v>
      </c>
      <c r="O135" s="112" t="str">
        <f t="shared" si="48"/>
        <v>Wpis ręczny</v>
      </c>
      <c r="P135" s="112" t="str">
        <f t="shared" si="49"/>
        <v>Wpis ręczny</v>
      </c>
    </row>
    <row r="136" spans="1:24">
      <c r="A136" s="129" t="s">
        <v>109</v>
      </c>
      <c r="B136" s="138"/>
      <c r="C136" s="57"/>
      <c r="D136" s="99" t="s">
        <v>95</v>
      </c>
      <c r="E136" s="81">
        <v>197</v>
      </c>
      <c r="F136" s="81">
        <f t="shared" si="39"/>
        <v>0</v>
      </c>
      <c r="G136" s="81" t="str">
        <f t="shared" si="40"/>
        <v>Z bazy opisów stanowisk</v>
      </c>
      <c r="H136" s="81" t="str">
        <f t="shared" si="41"/>
        <v>Z bazy opisów stanowisk</v>
      </c>
      <c r="I136" s="81" t="str">
        <f t="shared" si="42"/>
        <v>Z bazy opisów stanowisk</v>
      </c>
      <c r="J136" s="81" t="str">
        <f t="shared" si="43"/>
        <v>Z bazy opisów stanowisk</v>
      </c>
      <c r="K136" s="81" t="str">
        <f t="shared" si="44"/>
        <v>Wpis ręczny</v>
      </c>
      <c r="L136" s="112" t="str">
        <f t="shared" si="45"/>
        <v>Wpis ręczny</v>
      </c>
      <c r="M136" s="112" t="str">
        <f t="shared" si="46"/>
        <v>Z bazy opisów stanowisk</v>
      </c>
      <c r="N136" s="112" t="str">
        <f t="shared" si="47"/>
        <v>Wpis ręczny</v>
      </c>
      <c r="O136" s="112" t="str">
        <f t="shared" si="48"/>
        <v>Wpis ręczny</v>
      </c>
      <c r="P136" s="112" t="str">
        <f t="shared" si="49"/>
        <v>Wpis ręczny</v>
      </c>
    </row>
    <row r="137" spans="1:24">
      <c r="A137" s="129" t="s">
        <v>110</v>
      </c>
      <c r="B137" s="138"/>
      <c r="C137" s="57"/>
      <c r="D137" s="99" t="s">
        <v>95</v>
      </c>
      <c r="E137" s="81">
        <v>198</v>
      </c>
      <c r="F137" s="81">
        <f t="shared" si="39"/>
        <v>0</v>
      </c>
      <c r="G137" s="81" t="str">
        <f t="shared" si="40"/>
        <v>Z bazy opisów stanowisk</v>
      </c>
      <c r="H137" s="81" t="str">
        <f t="shared" si="41"/>
        <v>Z bazy opisów stanowisk</v>
      </c>
      <c r="I137" s="81" t="str">
        <f t="shared" si="42"/>
        <v>Z bazy opisów stanowisk</v>
      </c>
      <c r="J137" s="81" t="str">
        <f t="shared" si="43"/>
        <v>Z bazy opisów stanowisk</v>
      </c>
      <c r="K137" s="81" t="str">
        <f t="shared" si="44"/>
        <v>Wpis ręczny</v>
      </c>
      <c r="L137" s="112" t="str">
        <f t="shared" si="45"/>
        <v>Wpis ręczny</v>
      </c>
      <c r="M137" s="112" t="str">
        <f t="shared" si="46"/>
        <v>Z bazy opisów stanowisk</v>
      </c>
      <c r="N137" s="112" t="str">
        <f t="shared" si="47"/>
        <v>Wpis ręczny</v>
      </c>
      <c r="O137" s="112" t="str">
        <f t="shared" si="48"/>
        <v>Wpis ręczny</v>
      </c>
      <c r="P137" s="112" t="str">
        <f t="shared" si="49"/>
        <v>Wpis ręczny</v>
      </c>
    </row>
    <row r="138" spans="1:24">
      <c r="A138" s="129" t="s">
        <v>111</v>
      </c>
      <c r="B138" s="138"/>
      <c r="C138" s="56"/>
      <c r="D138" s="99" t="s">
        <v>95</v>
      </c>
      <c r="E138" s="81">
        <v>199</v>
      </c>
      <c r="F138" s="81">
        <f t="shared" si="39"/>
        <v>0</v>
      </c>
      <c r="G138" s="81" t="str">
        <f t="shared" si="40"/>
        <v>Z bazy opisów stanowisk</v>
      </c>
      <c r="H138" s="81" t="str">
        <f t="shared" si="41"/>
        <v>Z bazy opisów stanowisk</v>
      </c>
      <c r="I138" s="81" t="str">
        <f t="shared" si="42"/>
        <v>Z bazy opisów stanowisk</v>
      </c>
      <c r="J138" s="81" t="str">
        <f t="shared" si="43"/>
        <v>Z bazy opisów stanowisk</v>
      </c>
      <c r="K138" s="81" t="str">
        <f t="shared" si="44"/>
        <v>Wpis ręczny</v>
      </c>
      <c r="L138" s="112" t="str">
        <f t="shared" si="45"/>
        <v>Wpis ręczny</v>
      </c>
      <c r="M138" s="112" t="str">
        <f t="shared" si="46"/>
        <v>Z bazy opisów stanowisk</v>
      </c>
      <c r="N138" s="112" t="str">
        <f t="shared" si="47"/>
        <v>Wpis ręczny</v>
      </c>
      <c r="O138" s="112" t="str">
        <f t="shared" si="48"/>
        <v>Wpis ręczny</v>
      </c>
      <c r="P138" s="112" t="str">
        <f t="shared" si="49"/>
        <v>Wpis ręczny</v>
      </c>
    </row>
    <row r="139" spans="1:24">
      <c r="A139" s="129" t="s">
        <v>112</v>
      </c>
      <c r="B139" s="138"/>
      <c r="C139" s="56"/>
      <c r="D139" s="99" t="s">
        <v>95</v>
      </c>
      <c r="E139" s="81">
        <v>200</v>
      </c>
      <c r="F139" s="81">
        <f t="shared" si="39"/>
        <v>0</v>
      </c>
      <c r="G139" s="81" t="str">
        <f t="shared" si="40"/>
        <v>Z bazy opisów stanowisk</v>
      </c>
      <c r="H139" s="81" t="str">
        <f t="shared" si="41"/>
        <v>Z bazy opisów stanowisk</v>
      </c>
      <c r="I139" s="81" t="str">
        <f t="shared" si="42"/>
        <v>Z bazy opisów stanowisk</v>
      </c>
      <c r="J139" s="81" t="str">
        <f t="shared" si="43"/>
        <v>Z bazy opisów stanowisk</v>
      </c>
      <c r="K139" s="81" t="str">
        <f t="shared" si="44"/>
        <v>Wpis ręczny</v>
      </c>
      <c r="L139" s="112" t="str">
        <f t="shared" si="45"/>
        <v>Wpis ręczny</v>
      </c>
      <c r="M139" s="112" t="str">
        <f t="shared" si="46"/>
        <v>Z bazy opisów stanowisk</v>
      </c>
      <c r="N139" s="112" t="str">
        <f t="shared" si="47"/>
        <v>Wpis ręczny</v>
      </c>
      <c r="O139" s="112" t="str">
        <f t="shared" si="48"/>
        <v>Wpis ręczny</v>
      </c>
      <c r="P139" s="112" t="str">
        <f t="shared" si="49"/>
        <v>Wpis ręczny</v>
      </c>
    </row>
    <row r="140" spans="1:24">
      <c r="A140" s="128" t="s">
        <v>59</v>
      </c>
      <c r="B140" s="43"/>
      <c r="C140" s="43"/>
      <c r="D140" s="43"/>
      <c r="E140" s="81">
        <v>201</v>
      </c>
      <c r="F140" s="81">
        <f t="shared" si="39"/>
        <v>0</v>
      </c>
      <c r="G140" s="81" t="str">
        <f t="shared" si="40"/>
        <v>Z bazy opisów stanowisk</v>
      </c>
      <c r="H140" s="81" t="str">
        <f t="shared" si="41"/>
        <v>Z bazy opisów stanowisk</v>
      </c>
      <c r="I140" s="81" t="str">
        <f t="shared" si="42"/>
        <v>Z bazy opisów stanowisk</v>
      </c>
      <c r="J140" s="81" t="str">
        <f t="shared" si="43"/>
        <v>Z bazy opisów stanowisk</v>
      </c>
      <c r="K140" s="81" t="str">
        <f t="shared" si="44"/>
        <v>Wpis ręczny</v>
      </c>
      <c r="L140" s="112" t="str">
        <f t="shared" si="45"/>
        <v>Wpis ręczny</v>
      </c>
      <c r="M140" s="112" t="str">
        <f t="shared" si="46"/>
        <v>Z bazy opisów stanowisk</v>
      </c>
      <c r="N140" s="112" t="str">
        <f t="shared" si="47"/>
        <v>Wpis ręczny</v>
      </c>
      <c r="O140" s="112" t="str">
        <f t="shared" si="48"/>
        <v>Wpis ręczny</v>
      </c>
      <c r="P140" s="112" t="str">
        <f t="shared" si="49"/>
        <v>Wpis ręczny</v>
      </c>
    </row>
    <row r="141" spans="1:24" ht="25.5" customHeight="1">
      <c r="A141" s="130" t="s">
        <v>143</v>
      </c>
      <c r="B141" s="140"/>
      <c r="C141" s="139"/>
      <c r="D141" s="100" t="s">
        <v>95</v>
      </c>
      <c r="E141" s="81">
        <v>202</v>
      </c>
      <c r="F141" s="81">
        <f t="shared" si="39"/>
        <v>0</v>
      </c>
      <c r="G141" s="81" t="str">
        <f t="shared" si="40"/>
        <v>Z bazy opisów stanowisk</v>
      </c>
      <c r="H141" s="81" t="str">
        <f t="shared" si="41"/>
        <v>Z bazy opisów stanowisk</v>
      </c>
      <c r="I141" s="81" t="str">
        <f t="shared" si="42"/>
        <v>Z bazy opisów stanowisk</v>
      </c>
      <c r="J141" s="81" t="str">
        <f t="shared" si="43"/>
        <v>Z bazy opisów stanowisk</v>
      </c>
      <c r="K141" s="81" t="str">
        <f t="shared" si="44"/>
        <v>Wpis ręczny</v>
      </c>
      <c r="L141" s="112" t="str">
        <f t="shared" si="45"/>
        <v>Wpis ręczny</v>
      </c>
      <c r="M141" s="112" t="str">
        <f t="shared" si="46"/>
        <v>Z bazy opisów stanowisk</v>
      </c>
      <c r="N141" s="112" t="str">
        <f t="shared" si="47"/>
        <v>Wpis ręczny</v>
      </c>
      <c r="O141" s="112" t="str">
        <f t="shared" si="48"/>
        <v>Wpis ręczny</v>
      </c>
      <c r="P141" s="112" t="str">
        <f t="shared" si="49"/>
        <v>Wpis ręczny</v>
      </c>
    </row>
    <row r="142" spans="1:24" ht="13.5" thickBot="1">
      <c r="A142" s="131" t="s">
        <v>99</v>
      </c>
      <c r="B142" s="49"/>
      <c r="C142" s="49"/>
      <c r="D142" s="48"/>
      <c r="E142" s="81">
        <v>203</v>
      </c>
      <c r="F142" s="81">
        <f t="shared" si="39"/>
        <v>0</v>
      </c>
      <c r="G142" s="81" t="str">
        <f t="shared" si="40"/>
        <v>Z bazy opisów stanowisk</v>
      </c>
      <c r="H142" s="81" t="str">
        <f t="shared" si="41"/>
        <v>Z bazy opisów stanowisk</v>
      </c>
      <c r="I142" s="81" t="str">
        <f t="shared" si="42"/>
        <v>Z bazy opisów stanowisk</v>
      </c>
      <c r="J142" s="81" t="str">
        <f t="shared" si="43"/>
        <v>Z bazy opisów stanowisk</v>
      </c>
      <c r="K142" s="81" t="str">
        <f t="shared" si="44"/>
        <v>Wpis ręczny</v>
      </c>
      <c r="L142" s="112" t="str">
        <f t="shared" si="45"/>
        <v>Wpis ręczny</v>
      </c>
      <c r="M142" s="112" t="str">
        <f t="shared" si="46"/>
        <v>Z bazy opisów stanowisk</v>
      </c>
      <c r="N142" s="112" t="str">
        <f t="shared" si="47"/>
        <v>Wpis ręczny</v>
      </c>
      <c r="O142" s="112" t="str">
        <f t="shared" si="48"/>
        <v>Wpis ręczny</v>
      </c>
      <c r="P142" s="112" t="str">
        <f t="shared" si="49"/>
        <v>Wpis ręczny</v>
      </c>
    </row>
    <row r="143" spans="1:24" ht="13.5" thickBot="1">
      <c r="A143" s="132" t="s">
        <v>115</v>
      </c>
      <c r="B143" s="30"/>
      <c r="C143" s="30"/>
      <c r="D143" s="101" t="s">
        <v>0</v>
      </c>
      <c r="E143" s="81">
        <v>204</v>
      </c>
      <c r="F143" s="81">
        <f t="shared" si="39"/>
        <v>0</v>
      </c>
      <c r="G143" s="81" t="str">
        <f t="shared" si="40"/>
        <v>Z bazy opisów stanowisk</v>
      </c>
      <c r="H143" s="81" t="str">
        <f t="shared" si="41"/>
        <v>Z bazy opisów stanowisk</v>
      </c>
      <c r="I143" s="81" t="str">
        <f t="shared" si="42"/>
        <v>Z bazy opisów stanowisk</v>
      </c>
      <c r="J143" s="81" t="str">
        <f t="shared" si="43"/>
        <v>Z bazy opisów stanowisk</v>
      </c>
      <c r="K143" s="81" t="str">
        <f t="shared" si="44"/>
        <v>Wpis ręczny</v>
      </c>
      <c r="L143" s="112" t="str">
        <f t="shared" si="45"/>
        <v>Wpis ręczny</v>
      </c>
      <c r="M143" s="112" t="str">
        <f t="shared" si="46"/>
        <v>Z bazy opisów stanowisk</v>
      </c>
      <c r="N143" s="112" t="str">
        <f t="shared" si="47"/>
        <v>Wpis ręczny</v>
      </c>
      <c r="O143" s="112" t="str">
        <f t="shared" si="48"/>
        <v>Wpis ręczny</v>
      </c>
      <c r="P143" s="112" t="str">
        <f t="shared" si="49"/>
        <v>Wpis ręczny</v>
      </c>
    </row>
    <row r="144" spans="1:24">
      <c r="A144" s="132" t="s">
        <v>15</v>
      </c>
      <c r="B144" s="33"/>
      <c r="C144" s="33"/>
      <c r="D144" s="102">
        <f>'a techn 1'!K8</f>
        <v>0</v>
      </c>
      <c r="E144" s="81">
        <v>209</v>
      </c>
      <c r="F144" s="81">
        <f t="shared" si="39"/>
        <v>0</v>
      </c>
      <c r="G144" s="81" t="str">
        <f t="shared" si="40"/>
        <v>Z bazy opisów stanowisk</v>
      </c>
      <c r="H144" s="81" t="str">
        <f t="shared" si="41"/>
        <v>Z bazy opisów stanowisk</v>
      </c>
      <c r="I144" s="81" t="str">
        <f t="shared" si="42"/>
        <v>Z bazy opisów stanowisk</v>
      </c>
      <c r="J144" s="81" t="str">
        <f t="shared" si="43"/>
        <v>Z bazy opisów stanowisk</v>
      </c>
      <c r="K144" s="81" t="str">
        <f t="shared" si="44"/>
        <v>Wpis ręczny</v>
      </c>
      <c r="L144" s="112" t="str">
        <f t="shared" si="45"/>
        <v>Wpis ręczny</v>
      </c>
      <c r="M144" s="112" t="str">
        <f t="shared" si="46"/>
        <v>Z bazy opisów stanowisk</v>
      </c>
      <c r="N144" s="112" t="str">
        <f t="shared" si="47"/>
        <v>Wpis ręczny</v>
      </c>
      <c r="O144" s="112" t="str">
        <f t="shared" si="48"/>
        <v>Wpis ręczny</v>
      </c>
      <c r="P144" s="112" t="str">
        <f t="shared" si="49"/>
        <v>Wpis ręczny</v>
      </c>
    </row>
    <row r="145" spans="1:16" ht="24.75" customHeight="1">
      <c r="A145" s="132" t="s">
        <v>14</v>
      </c>
      <c r="B145" s="22"/>
      <c r="C145" s="30"/>
      <c r="D145" s="94"/>
      <c r="E145" s="81">
        <v>210</v>
      </c>
      <c r="F145" s="81">
        <f t="shared" si="39"/>
        <v>0</v>
      </c>
      <c r="G145" s="81" t="str">
        <f t="shared" si="40"/>
        <v>Z bazy opisów stanowisk</v>
      </c>
      <c r="H145" s="81" t="str">
        <f t="shared" si="41"/>
        <v>Z bazy opisów stanowisk</v>
      </c>
      <c r="I145" s="81" t="str">
        <f t="shared" si="42"/>
        <v>Z bazy opisów stanowisk</v>
      </c>
      <c r="J145" s="81" t="str">
        <f t="shared" si="43"/>
        <v>Z bazy opisów stanowisk</v>
      </c>
      <c r="K145" s="81" t="str">
        <f t="shared" si="44"/>
        <v>Wpis ręczny</v>
      </c>
      <c r="L145" s="112" t="str">
        <f t="shared" si="45"/>
        <v>Wpis ręczny</v>
      </c>
      <c r="M145" s="112" t="str">
        <f t="shared" si="46"/>
        <v>Z bazy opisów stanowisk</v>
      </c>
      <c r="N145" s="112" t="str">
        <f t="shared" si="47"/>
        <v>Wpis ręczny</v>
      </c>
      <c r="O145" s="112" t="str">
        <f t="shared" si="48"/>
        <v>Wpis ręczny</v>
      </c>
      <c r="P145" s="112" t="str">
        <f t="shared" si="49"/>
        <v>Wpis ręczny</v>
      </c>
    </row>
    <row r="146" spans="1:16" ht="17.25" customHeight="1" thickBot="1">
      <c r="A146" s="133" t="s">
        <v>116</v>
      </c>
      <c r="B146" s="50"/>
      <c r="C146" s="50"/>
      <c r="D146" s="103" t="s">
        <v>0</v>
      </c>
      <c r="E146" s="81">
        <v>211</v>
      </c>
      <c r="F146" s="81">
        <f t="shared" si="39"/>
        <v>0</v>
      </c>
      <c r="G146" s="81" t="str">
        <f t="shared" si="40"/>
        <v>Z bazy opisów stanowisk</v>
      </c>
      <c r="H146" s="81" t="str">
        <f t="shared" si="41"/>
        <v>Z bazy opisów stanowisk</v>
      </c>
      <c r="I146" s="81" t="str">
        <f t="shared" si="42"/>
        <v>Z bazy opisów stanowisk</v>
      </c>
      <c r="J146" s="81" t="str">
        <f t="shared" si="43"/>
        <v>Z bazy opisów stanowisk</v>
      </c>
      <c r="K146" s="81" t="str">
        <f t="shared" si="44"/>
        <v>Wpis ręczny</v>
      </c>
      <c r="L146" s="112" t="str">
        <f t="shared" si="45"/>
        <v>Wpis ręczny</v>
      </c>
      <c r="M146" s="112" t="str">
        <f t="shared" si="46"/>
        <v>Z bazy opisów stanowisk</v>
      </c>
      <c r="N146" s="112" t="str">
        <f t="shared" si="47"/>
        <v>Wpis ręczny</v>
      </c>
      <c r="O146" s="112" t="str">
        <f t="shared" si="48"/>
        <v>Wpis ręczny</v>
      </c>
      <c r="P146" s="112" t="str">
        <f t="shared" si="49"/>
        <v>Wpis ręczny</v>
      </c>
    </row>
    <row r="147" spans="1:16" ht="13.5" thickBot="1">
      <c r="A147" s="133" t="s">
        <v>96</v>
      </c>
      <c r="B147" s="42"/>
      <c r="C147" s="42"/>
      <c r="D147" s="104">
        <f>D144</f>
        <v>0</v>
      </c>
      <c r="E147" s="81">
        <v>212</v>
      </c>
      <c r="F147" s="81">
        <f t="shared" si="39"/>
        <v>0</v>
      </c>
      <c r="G147" s="81" t="str">
        <f t="shared" si="40"/>
        <v>Z bazy opisów stanowisk</v>
      </c>
      <c r="H147" s="81" t="str">
        <f t="shared" si="41"/>
        <v>Z bazy opisów stanowisk</v>
      </c>
      <c r="I147" s="81" t="str">
        <f t="shared" si="42"/>
        <v>Z bazy opisów stanowisk</v>
      </c>
      <c r="J147" s="81" t="str">
        <f t="shared" si="43"/>
        <v>Z bazy opisów stanowisk</v>
      </c>
      <c r="K147" s="81" t="str">
        <f t="shared" si="44"/>
        <v>Wpis ręczny</v>
      </c>
      <c r="L147" s="112" t="str">
        <f t="shared" si="45"/>
        <v>Wpis ręczny</v>
      </c>
      <c r="M147" s="112" t="str">
        <f t="shared" si="46"/>
        <v>Z bazy opisów stanowisk</v>
      </c>
      <c r="N147" s="112" t="str">
        <f t="shared" si="47"/>
        <v>Wpis ręczny</v>
      </c>
      <c r="O147" s="112" t="str">
        <f t="shared" si="48"/>
        <v>Wpis ręczny</v>
      </c>
      <c r="P147" s="112" t="str">
        <f t="shared" si="49"/>
        <v>Wpis ręczny</v>
      </c>
    </row>
    <row r="148" spans="1:16" ht="13.5" thickBot="1">
      <c r="A148" s="133" t="s">
        <v>97</v>
      </c>
      <c r="B148" s="42"/>
      <c r="C148" s="42"/>
      <c r="D148" s="104">
        <f>'a techn 1'!F96</f>
        <v>0</v>
      </c>
      <c r="E148" s="81">
        <v>213</v>
      </c>
      <c r="F148" s="81">
        <f t="shared" si="39"/>
        <v>0</v>
      </c>
      <c r="G148" s="81" t="str">
        <f t="shared" si="40"/>
        <v>Z bazy opisów stanowisk</v>
      </c>
      <c r="H148" s="81" t="str">
        <f t="shared" si="41"/>
        <v>Z bazy opisów stanowisk</v>
      </c>
      <c r="I148" s="81" t="str">
        <f t="shared" si="42"/>
        <v>Z bazy opisów stanowisk</v>
      </c>
      <c r="J148" s="81" t="str">
        <f t="shared" si="43"/>
        <v>Z bazy opisów stanowisk</v>
      </c>
      <c r="K148" s="81" t="str">
        <f t="shared" si="44"/>
        <v>Wpis ręczny</v>
      </c>
      <c r="L148" s="112" t="str">
        <f t="shared" si="45"/>
        <v>Wpis ręczny</v>
      </c>
      <c r="M148" s="112" t="str">
        <f t="shared" si="46"/>
        <v>Z bazy opisów stanowisk</v>
      </c>
      <c r="N148" s="112" t="str">
        <f t="shared" si="47"/>
        <v>Wpis ręczny</v>
      </c>
      <c r="O148" s="112" t="str">
        <f t="shared" si="48"/>
        <v>Wpis ręczny</v>
      </c>
      <c r="P148" s="112" t="str">
        <f t="shared" si="49"/>
        <v>Wpis ręczny</v>
      </c>
    </row>
    <row r="149" spans="1:16" ht="13.5" thickBot="1">
      <c r="A149" s="133" t="s">
        <v>100</v>
      </c>
      <c r="B149" s="42"/>
      <c r="C149" s="42"/>
      <c r="D149" s="105">
        <f>'a techn 1'!F98</f>
        <v>0</v>
      </c>
      <c r="E149" s="81">
        <v>214</v>
      </c>
      <c r="F149" s="81">
        <f t="shared" si="39"/>
        <v>0</v>
      </c>
      <c r="G149" s="81" t="str">
        <f t="shared" si="40"/>
        <v>Z bazy opisów stanowisk</v>
      </c>
      <c r="H149" s="81" t="str">
        <f t="shared" si="41"/>
        <v>Z bazy opisów stanowisk</v>
      </c>
      <c r="I149" s="81" t="str">
        <f t="shared" si="42"/>
        <v>Z bazy opisów stanowisk</v>
      </c>
      <c r="J149" s="81" t="str">
        <f t="shared" si="43"/>
        <v>Z bazy opisów stanowisk</v>
      </c>
      <c r="K149" s="81" t="str">
        <f t="shared" si="44"/>
        <v>Wpis ręczny</v>
      </c>
      <c r="L149" s="112" t="str">
        <f t="shared" si="45"/>
        <v>Wpis ręczny</v>
      </c>
      <c r="M149" s="112" t="str">
        <f t="shared" si="46"/>
        <v>Z bazy opisów stanowisk</v>
      </c>
      <c r="N149" s="112" t="str">
        <f t="shared" si="47"/>
        <v>Wpis ręczny</v>
      </c>
      <c r="O149" s="112" t="str">
        <f t="shared" si="48"/>
        <v>Wpis ręczny</v>
      </c>
      <c r="P149" s="112" t="str">
        <f t="shared" si="49"/>
        <v>Wpis ręczny</v>
      </c>
    </row>
    <row r="150" spans="1:16" ht="25.5" customHeight="1">
      <c r="A150" s="134" t="s">
        <v>98</v>
      </c>
      <c r="B150" s="58" t="str">
        <f>'a techn 1'!A105</f>
        <v>Brak oceny</v>
      </c>
      <c r="C150" s="51"/>
      <c r="D150" s="106"/>
      <c r="E150" s="81">
        <v>215</v>
      </c>
      <c r="F150" s="81">
        <f t="shared" si="39"/>
        <v>0</v>
      </c>
      <c r="G150" s="81" t="str">
        <f t="shared" si="40"/>
        <v>Z bazy opisów stanowisk</v>
      </c>
      <c r="H150" s="81" t="str">
        <f t="shared" si="41"/>
        <v>Z bazy opisów stanowisk</v>
      </c>
      <c r="I150" s="81" t="str">
        <f t="shared" si="42"/>
        <v>Z bazy opisów stanowisk</v>
      </c>
      <c r="J150" s="81" t="str">
        <f t="shared" si="43"/>
        <v>Z bazy opisów stanowisk</v>
      </c>
      <c r="K150" s="81" t="str">
        <f t="shared" si="44"/>
        <v>Wpis ręczny</v>
      </c>
      <c r="L150" s="112" t="str">
        <f t="shared" si="45"/>
        <v>Wpis ręczny</v>
      </c>
      <c r="M150" s="112" t="str">
        <f t="shared" si="46"/>
        <v>Z bazy opisów stanowisk</v>
      </c>
      <c r="N150" s="112" t="str">
        <f t="shared" si="47"/>
        <v>Wpis ręczny</v>
      </c>
      <c r="O150" s="112" t="str">
        <f t="shared" si="48"/>
        <v>Wpis ręczny</v>
      </c>
      <c r="P150" s="112" t="str">
        <f t="shared" si="49"/>
        <v>Wpis ręczny</v>
      </c>
    </row>
    <row r="151" spans="1:16">
      <c r="A151" s="128" t="s">
        <v>135</v>
      </c>
      <c r="B151" s="43"/>
      <c r="C151" s="36"/>
      <c r="D151" s="97"/>
      <c r="E151" s="81">
        <v>216</v>
      </c>
      <c r="F151" s="81">
        <f t="shared" si="39"/>
        <v>0</v>
      </c>
      <c r="G151" s="81" t="str">
        <f t="shared" si="40"/>
        <v>Z bazy opisów stanowisk</v>
      </c>
      <c r="H151" s="81" t="str">
        <f t="shared" si="41"/>
        <v>Z bazy opisów stanowisk</v>
      </c>
      <c r="I151" s="81" t="str">
        <f t="shared" si="42"/>
        <v>Z bazy opisów stanowisk</v>
      </c>
      <c r="J151" s="81" t="str">
        <f t="shared" si="43"/>
        <v>Z bazy opisów stanowisk</v>
      </c>
      <c r="K151" s="81" t="str">
        <f t="shared" si="44"/>
        <v>Wpis ręczny</v>
      </c>
      <c r="L151" s="112" t="str">
        <f t="shared" si="45"/>
        <v>Wpis ręczny</v>
      </c>
      <c r="M151" s="112" t="str">
        <f t="shared" si="46"/>
        <v>Z bazy opisów stanowisk</v>
      </c>
      <c r="N151" s="112" t="str">
        <f t="shared" si="47"/>
        <v>Wpis ręczny</v>
      </c>
      <c r="O151" s="112" t="str">
        <f t="shared" si="48"/>
        <v>Wpis ręczny</v>
      </c>
      <c r="P151" s="112" t="str">
        <f t="shared" si="49"/>
        <v>Wpis ręczny</v>
      </c>
    </row>
    <row r="152" spans="1:16" ht="24.75" customHeight="1">
      <c r="A152" s="55" t="s">
        <v>48</v>
      </c>
      <c r="B152" s="45"/>
      <c r="C152" s="30"/>
      <c r="D152" s="94"/>
      <c r="E152" s="81">
        <v>217</v>
      </c>
      <c r="F152" s="81">
        <f t="shared" si="39"/>
        <v>0</v>
      </c>
      <c r="G152" s="81" t="str">
        <f t="shared" si="40"/>
        <v>Z bazy opisów stanowisk</v>
      </c>
      <c r="H152" s="81" t="str">
        <f t="shared" si="41"/>
        <v>Z bazy opisów stanowisk</v>
      </c>
      <c r="I152" s="81" t="str">
        <f t="shared" si="42"/>
        <v>Z bazy opisów stanowisk</v>
      </c>
      <c r="J152" s="81" t="str">
        <f t="shared" si="43"/>
        <v>Z bazy opisów stanowisk</v>
      </c>
      <c r="K152" s="81" t="str">
        <f t="shared" si="44"/>
        <v>Wpis ręczny</v>
      </c>
      <c r="L152" s="112" t="str">
        <f t="shared" si="45"/>
        <v>Wpis ręczny</v>
      </c>
      <c r="M152" s="112" t="str">
        <f t="shared" si="46"/>
        <v>Z bazy opisów stanowisk</v>
      </c>
      <c r="N152" s="112" t="str">
        <f t="shared" si="47"/>
        <v>Wpis ręczny</v>
      </c>
      <c r="O152" s="112" t="str">
        <f t="shared" si="48"/>
        <v>Wpis ręczny</v>
      </c>
      <c r="P152" s="112" t="str">
        <f t="shared" si="49"/>
        <v>Wpis ręczny</v>
      </c>
    </row>
    <row r="153" spans="1:16" ht="36" customHeight="1">
      <c r="A153" s="55" t="s">
        <v>49</v>
      </c>
      <c r="B153" s="45"/>
      <c r="C153" s="30"/>
      <c r="D153" s="94"/>
      <c r="E153" s="81">
        <v>218</v>
      </c>
      <c r="F153" s="81">
        <f t="shared" si="39"/>
        <v>0</v>
      </c>
      <c r="G153" s="81" t="str">
        <f t="shared" si="40"/>
        <v>Z bazy opisów stanowisk</v>
      </c>
      <c r="H153" s="81" t="str">
        <f t="shared" si="41"/>
        <v>Z bazy opisów stanowisk</v>
      </c>
      <c r="I153" s="81" t="str">
        <f t="shared" si="42"/>
        <v>Z bazy opisów stanowisk</v>
      </c>
      <c r="J153" s="81" t="str">
        <f t="shared" si="43"/>
        <v>Z bazy opisów stanowisk</v>
      </c>
      <c r="K153" s="81" t="str">
        <f t="shared" si="44"/>
        <v>Wpis ręczny</v>
      </c>
      <c r="L153" s="112" t="str">
        <f t="shared" si="45"/>
        <v>Wpis ręczny</v>
      </c>
      <c r="M153" s="112" t="str">
        <f t="shared" si="46"/>
        <v>Z bazy opisów stanowisk</v>
      </c>
      <c r="N153" s="112" t="str">
        <f t="shared" si="47"/>
        <v>Wpis ręczny</v>
      </c>
      <c r="O153" s="112" t="str">
        <f t="shared" si="48"/>
        <v>Wpis ręczny</v>
      </c>
      <c r="P153" s="112" t="str">
        <f t="shared" si="49"/>
        <v>Wpis ręczny</v>
      </c>
    </row>
    <row r="154" spans="1:16" ht="32.25" customHeight="1">
      <c r="A154" s="55" t="s">
        <v>172</v>
      </c>
      <c r="B154" s="45"/>
      <c r="C154" s="30"/>
      <c r="D154" s="94"/>
      <c r="E154" s="81">
        <v>219</v>
      </c>
      <c r="F154" s="81">
        <f t="shared" si="39"/>
        <v>0</v>
      </c>
      <c r="G154" s="81" t="str">
        <f t="shared" si="40"/>
        <v>Z bazy opisów stanowisk</v>
      </c>
      <c r="H154" s="81" t="str">
        <f t="shared" si="41"/>
        <v>Z bazy opisów stanowisk</v>
      </c>
      <c r="I154" s="81" t="str">
        <f t="shared" si="42"/>
        <v>Z bazy opisów stanowisk</v>
      </c>
      <c r="J154" s="81" t="str">
        <f t="shared" si="43"/>
        <v>Z bazy opisów stanowisk</v>
      </c>
      <c r="K154" s="81" t="str">
        <f t="shared" si="44"/>
        <v>Wpis ręczny</v>
      </c>
      <c r="L154" s="112" t="str">
        <f t="shared" si="45"/>
        <v>Wpis ręczny</v>
      </c>
      <c r="M154" s="112" t="str">
        <f t="shared" si="46"/>
        <v>Z bazy opisów stanowisk</v>
      </c>
      <c r="N154" s="112" t="str">
        <f t="shared" si="47"/>
        <v>Wpis ręczny</v>
      </c>
      <c r="O154" s="112" t="str">
        <f t="shared" si="48"/>
        <v>Wpis ręczny</v>
      </c>
      <c r="P154" s="112" t="str">
        <f t="shared" si="49"/>
        <v>Wpis ręczny</v>
      </c>
    </row>
    <row r="155" spans="1:16" ht="33" customHeight="1">
      <c r="A155" s="55" t="s">
        <v>50</v>
      </c>
      <c r="B155" s="45"/>
      <c r="C155" s="30"/>
      <c r="D155" s="94"/>
      <c r="E155" s="81">
        <v>220</v>
      </c>
      <c r="F155" s="81">
        <f t="shared" si="39"/>
        <v>0</v>
      </c>
      <c r="G155" s="81" t="str">
        <f t="shared" si="40"/>
        <v>Z bazy opisów stanowisk</v>
      </c>
      <c r="H155" s="81" t="str">
        <f t="shared" si="41"/>
        <v>Z bazy opisów stanowisk</v>
      </c>
      <c r="I155" s="81" t="str">
        <f t="shared" si="42"/>
        <v>Z bazy opisów stanowisk</v>
      </c>
      <c r="J155" s="81" t="str">
        <f t="shared" si="43"/>
        <v>Z bazy opisów stanowisk</v>
      </c>
      <c r="K155" s="81" t="str">
        <f t="shared" si="44"/>
        <v>Wpis ręczny</v>
      </c>
      <c r="L155" s="112" t="str">
        <f t="shared" si="45"/>
        <v>Wpis ręczny</v>
      </c>
      <c r="M155" s="112" t="str">
        <f t="shared" si="46"/>
        <v>Z bazy opisów stanowisk</v>
      </c>
      <c r="N155" s="112" t="str">
        <f t="shared" si="47"/>
        <v>Wpis ręczny</v>
      </c>
      <c r="O155" s="112" t="str">
        <f t="shared" si="48"/>
        <v>Wpis ręczny</v>
      </c>
      <c r="P155" s="112" t="str">
        <f t="shared" si="49"/>
        <v>Wpis ręczny</v>
      </c>
    </row>
    <row r="156" spans="1:16" ht="33" customHeight="1">
      <c r="A156" s="55" t="s">
        <v>51</v>
      </c>
      <c r="B156" s="45"/>
      <c r="C156" s="30"/>
      <c r="D156" s="94"/>
      <c r="E156" s="81">
        <v>221</v>
      </c>
      <c r="F156" s="81">
        <f t="shared" si="39"/>
        <v>0</v>
      </c>
      <c r="G156" s="81" t="str">
        <f t="shared" si="40"/>
        <v>Z bazy opisów stanowisk</v>
      </c>
      <c r="H156" s="81" t="str">
        <f t="shared" si="41"/>
        <v>Z bazy opisów stanowisk</v>
      </c>
      <c r="I156" s="81" t="str">
        <f t="shared" si="42"/>
        <v>Z bazy opisów stanowisk</v>
      </c>
      <c r="J156" s="81" t="str">
        <f t="shared" si="43"/>
        <v>Z bazy opisów stanowisk</v>
      </c>
      <c r="K156" s="81" t="str">
        <f t="shared" si="44"/>
        <v>Wpis ręczny</v>
      </c>
      <c r="L156" s="112" t="str">
        <f t="shared" si="45"/>
        <v>Wpis ręczny</v>
      </c>
      <c r="M156" s="112" t="str">
        <f t="shared" si="46"/>
        <v>Z bazy opisów stanowisk</v>
      </c>
      <c r="N156" s="112" t="str">
        <f t="shared" si="47"/>
        <v>Wpis ręczny</v>
      </c>
      <c r="O156" s="112" t="str">
        <f t="shared" si="48"/>
        <v>Wpis ręczny</v>
      </c>
      <c r="P156" s="112" t="str">
        <f t="shared" si="49"/>
        <v>Wpis ręczny</v>
      </c>
    </row>
    <row r="157" spans="1:16" ht="37.5" customHeight="1">
      <c r="A157" s="55" t="s">
        <v>52</v>
      </c>
      <c r="B157" s="45"/>
      <c r="C157" s="30"/>
      <c r="D157" s="94"/>
      <c r="E157" s="81">
        <v>222</v>
      </c>
      <c r="F157" s="81">
        <f t="shared" si="39"/>
        <v>0</v>
      </c>
      <c r="G157" s="81" t="str">
        <f t="shared" si="40"/>
        <v>Z bazy opisów stanowisk</v>
      </c>
      <c r="H157" s="81" t="str">
        <f t="shared" si="41"/>
        <v>Z bazy opisów stanowisk</v>
      </c>
      <c r="I157" s="81" t="str">
        <f t="shared" si="42"/>
        <v>Z bazy opisów stanowisk</v>
      </c>
      <c r="J157" s="81" t="str">
        <f t="shared" si="43"/>
        <v>Z bazy opisów stanowisk</v>
      </c>
      <c r="K157" s="81" t="str">
        <f t="shared" si="44"/>
        <v>Wpis ręczny</v>
      </c>
      <c r="L157" s="112" t="str">
        <f t="shared" si="45"/>
        <v>Wpis ręczny</v>
      </c>
      <c r="M157" s="112" t="str">
        <f t="shared" si="46"/>
        <v>Z bazy opisów stanowisk</v>
      </c>
      <c r="N157" s="112" t="str">
        <f t="shared" si="47"/>
        <v>Wpis ręczny</v>
      </c>
      <c r="O157" s="112" t="str">
        <f t="shared" si="48"/>
        <v>Wpis ręczny</v>
      </c>
      <c r="P157" s="112" t="str">
        <f t="shared" si="49"/>
        <v>Wpis ręczny</v>
      </c>
    </row>
    <row r="158" spans="1:16" ht="56.25" customHeight="1">
      <c r="A158" s="55" t="s">
        <v>53</v>
      </c>
      <c r="B158" s="45"/>
      <c r="C158" s="30"/>
      <c r="D158" s="94"/>
      <c r="E158" s="81">
        <v>223</v>
      </c>
      <c r="F158" s="81">
        <f t="shared" si="39"/>
        <v>0</v>
      </c>
      <c r="G158" s="81" t="str">
        <f t="shared" si="40"/>
        <v>Z bazy opisów stanowisk</v>
      </c>
      <c r="H158" s="81" t="str">
        <f t="shared" si="41"/>
        <v>Z bazy opisów stanowisk</v>
      </c>
      <c r="I158" s="81" t="str">
        <f t="shared" si="42"/>
        <v>Z bazy opisów stanowisk</v>
      </c>
      <c r="J158" s="81" t="str">
        <f t="shared" si="43"/>
        <v>Z bazy opisów stanowisk</v>
      </c>
      <c r="K158" s="81" t="str">
        <f t="shared" si="44"/>
        <v>Wpis ręczny</v>
      </c>
      <c r="L158" s="112" t="str">
        <f t="shared" si="45"/>
        <v>Wpis ręczny</v>
      </c>
      <c r="M158" s="112" t="str">
        <f t="shared" si="46"/>
        <v>Z bazy opisów stanowisk</v>
      </c>
      <c r="N158" s="112" t="str">
        <f t="shared" si="47"/>
        <v>Wpis ręczny</v>
      </c>
      <c r="O158" s="112" t="str">
        <f t="shared" si="48"/>
        <v>Wpis ręczny</v>
      </c>
      <c r="P158" s="112" t="str">
        <f t="shared" si="49"/>
        <v>Wpis ręczny</v>
      </c>
    </row>
    <row r="159" spans="1:16" ht="64.5" customHeight="1">
      <c r="A159" s="55" t="s">
        <v>54</v>
      </c>
      <c r="B159" s="45"/>
      <c r="C159" s="30"/>
      <c r="D159" s="94"/>
      <c r="E159" s="81">
        <v>224</v>
      </c>
      <c r="F159" s="81">
        <f t="shared" si="39"/>
        <v>0</v>
      </c>
      <c r="G159" s="81" t="str">
        <f t="shared" si="40"/>
        <v>Z bazy opisów stanowisk</v>
      </c>
      <c r="H159" s="81" t="str">
        <f t="shared" si="41"/>
        <v>Z bazy opisów stanowisk</v>
      </c>
      <c r="I159" s="81" t="str">
        <f t="shared" si="42"/>
        <v>Z bazy opisów stanowisk</v>
      </c>
      <c r="J159" s="81" t="str">
        <f t="shared" si="43"/>
        <v>Z bazy opisów stanowisk</v>
      </c>
      <c r="K159" s="81" t="str">
        <f t="shared" si="44"/>
        <v>Wpis ręczny</v>
      </c>
      <c r="L159" s="112" t="str">
        <f t="shared" si="45"/>
        <v>Wpis ręczny</v>
      </c>
      <c r="M159" s="112" t="str">
        <f t="shared" si="46"/>
        <v>Z bazy opisów stanowisk</v>
      </c>
      <c r="N159" s="112" t="str">
        <f t="shared" si="47"/>
        <v>Wpis ręczny</v>
      </c>
      <c r="O159" s="112" t="str">
        <f t="shared" si="48"/>
        <v>Wpis ręczny</v>
      </c>
      <c r="P159" s="112" t="str">
        <f t="shared" si="49"/>
        <v>Wpis ręczny</v>
      </c>
    </row>
    <row r="160" spans="1:16" ht="70.5" customHeight="1">
      <c r="A160" s="55" t="s">
        <v>55</v>
      </c>
      <c r="B160" s="45"/>
      <c r="C160" s="30"/>
      <c r="D160" s="94"/>
      <c r="E160" s="81">
        <v>225</v>
      </c>
      <c r="F160" s="81">
        <f t="shared" si="39"/>
        <v>0</v>
      </c>
      <c r="G160" s="81" t="str">
        <f t="shared" si="40"/>
        <v>Z bazy opisów stanowisk</v>
      </c>
      <c r="H160" s="81" t="str">
        <f t="shared" si="41"/>
        <v>Z bazy opisów stanowisk</v>
      </c>
      <c r="I160" s="81" t="str">
        <f t="shared" si="42"/>
        <v>Z bazy opisów stanowisk</v>
      </c>
      <c r="J160" s="81" t="str">
        <f t="shared" si="43"/>
        <v>Z bazy opisów stanowisk</v>
      </c>
      <c r="K160" s="81" t="str">
        <f t="shared" si="44"/>
        <v>Wpis ręczny</v>
      </c>
      <c r="L160" s="112" t="str">
        <f t="shared" si="45"/>
        <v>Wpis ręczny</v>
      </c>
      <c r="M160" s="112" t="str">
        <f t="shared" si="46"/>
        <v>Z bazy opisów stanowisk</v>
      </c>
      <c r="N160" s="112" t="str">
        <f t="shared" si="47"/>
        <v>Wpis ręczny</v>
      </c>
      <c r="O160" s="112" t="str">
        <f t="shared" si="48"/>
        <v>Wpis ręczny</v>
      </c>
      <c r="P160" s="112" t="str">
        <f t="shared" si="49"/>
        <v>Wpis ręczny</v>
      </c>
    </row>
    <row r="161" spans="1:16" ht="40.5" customHeight="1">
      <c r="A161" s="135" t="s">
        <v>16</v>
      </c>
      <c r="B161" s="32"/>
      <c r="C161" s="33"/>
      <c r="D161" s="107"/>
      <c r="E161" s="81">
        <v>226</v>
      </c>
      <c r="F161" s="81">
        <f t="shared" si="39"/>
        <v>0</v>
      </c>
      <c r="G161" s="81" t="str">
        <f t="shared" si="40"/>
        <v>Z bazy opisów stanowisk</v>
      </c>
      <c r="H161" s="81" t="str">
        <f t="shared" si="41"/>
        <v>Z bazy opisów stanowisk</v>
      </c>
      <c r="I161" s="81" t="str">
        <f t="shared" si="42"/>
        <v>Z bazy opisów stanowisk</v>
      </c>
      <c r="J161" s="81" t="str">
        <f t="shared" si="43"/>
        <v>Z bazy opisów stanowisk</v>
      </c>
      <c r="K161" s="81" t="str">
        <f t="shared" si="44"/>
        <v>Wpis ręczny</v>
      </c>
      <c r="L161" s="112" t="str">
        <f t="shared" si="45"/>
        <v>Wpis ręczny</v>
      </c>
      <c r="M161" s="112" t="str">
        <f t="shared" si="46"/>
        <v>Z bazy opisów stanowisk</v>
      </c>
      <c r="N161" s="112" t="str">
        <f t="shared" si="47"/>
        <v>Wpis ręczny</v>
      </c>
      <c r="O161" s="112" t="str">
        <f t="shared" si="48"/>
        <v>Wpis ręczny</v>
      </c>
      <c r="P161" s="112" t="str">
        <f t="shared" si="49"/>
        <v>Wpis ręczny</v>
      </c>
    </row>
    <row r="162" spans="1:16">
      <c r="A162" s="116" t="s">
        <v>117</v>
      </c>
      <c r="B162" s="36"/>
      <c r="C162" s="36"/>
      <c r="D162" s="87"/>
      <c r="E162" s="81">
        <v>227</v>
      </c>
      <c r="F162" s="81">
        <f t="shared" si="39"/>
        <v>0</v>
      </c>
      <c r="G162" s="81" t="str">
        <f t="shared" si="40"/>
        <v>Z bazy opisów stanowisk</v>
      </c>
      <c r="H162" s="81" t="str">
        <f t="shared" si="41"/>
        <v>Z bazy opisów stanowisk</v>
      </c>
      <c r="I162" s="81" t="str">
        <f t="shared" si="42"/>
        <v>Z bazy opisów stanowisk</v>
      </c>
      <c r="J162" s="81" t="str">
        <f t="shared" si="43"/>
        <v>Z bazy opisów stanowisk</v>
      </c>
      <c r="K162" s="81" t="str">
        <f t="shared" si="44"/>
        <v>Wpis ręczny</v>
      </c>
      <c r="L162" s="112" t="str">
        <f t="shared" si="45"/>
        <v>Wpis ręczny</v>
      </c>
      <c r="M162" s="112" t="str">
        <f t="shared" si="46"/>
        <v>Z bazy opisów stanowisk</v>
      </c>
      <c r="N162" s="112" t="str">
        <f t="shared" si="47"/>
        <v>Wpis ręczny</v>
      </c>
      <c r="O162" s="112" t="str">
        <f t="shared" si="48"/>
        <v>Wpis ręczny</v>
      </c>
      <c r="P162" s="112" t="str">
        <f t="shared" si="49"/>
        <v>Wpis ręczny</v>
      </c>
    </row>
    <row r="163" spans="1:16" ht="25.5" customHeight="1">
      <c r="A163" s="53" t="s">
        <v>17</v>
      </c>
      <c r="B163" s="24"/>
      <c r="C163" s="24"/>
      <c r="D163" s="108"/>
      <c r="E163" s="81">
        <v>228</v>
      </c>
      <c r="F163" s="81">
        <f t="shared" si="39"/>
        <v>0</v>
      </c>
      <c r="G163" s="81" t="str">
        <f t="shared" si="40"/>
        <v>Z bazy opisów stanowisk</v>
      </c>
      <c r="H163" s="81" t="str">
        <f t="shared" si="41"/>
        <v>Z bazy opisów stanowisk</v>
      </c>
      <c r="I163" s="81" t="str">
        <f t="shared" si="42"/>
        <v>Z bazy opisów stanowisk</v>
      </c>
      <c r="J163" s="81" t="str">
        <f t="shared" si="43"/>
        <v>Z bazy opisów stanowisk</v>
      </c>
      <c r="K163" s="81" t="str">
        <f t="shared" si="44"/>
        <v>Wpis ręczny</v>
      </c>
      <c r="L163" s="112" t="str">
        <f t="shared" si="45"/>
        <v>Wpis ręczny</v>
      </c>
      <c r="M163" s="112" t="str">
        <f t="shared" si="46"/>
        <v>Z bazy opisów stanowisk</v>
      </c>
      <c r="N163" s="112" t="str">
        <f t="shared" si="47"/>
        <v>Wpis ręczny</v>
      </c>
      <c r="O163" s="112" t="str">
        <f t="shared" si="48"/>
        <v>Wpis ręczny</v>
      </c>
      <c r="P163" s="112" t="str">
        <f t="shared" si="49"/>
        <v>Wpis ręczny</v>
      </c>
    </row>
    <row r="164" spans="1:16" ht="24.75" customHeight="1">
      <c r="A164" s="132" t="s">
        <v>18</v>
      </c>
      <c r="B164" s="25"/>
      <c r="C164" s="25"/>
      <c r="D164" s="109"/>
      <c r="E164" s="81">
        <v>229</v>
      </c>
      <c r="F164" s="81">
        <f t="shared" si="39"/>
        <v>0</v>
      </c>
      <c r="G164" s="81" t="str">
        <f t="shared" si="40"/>
        <v>Z bazy opisów stanowisk</v>
      </c>
      <c r="H164" s="81" t="str">
        <f t="shared" si="41"/>
        <v>Z bazy opisów stanowisk</v>
      </c>
      <c r="I164" s="81" t="str">
        <f t="shared" si="42"/>
        <v>Z bazy opisów stanowisk</v>
      </c>
      <c r="J164" s="81" t="str">
        <f t="shared" si="43"/>
        <v>Z bazy opisów stanowisk</v>
      </c>
      <c r="K164" s="81" t="str">
        <f t="shared" si="44"/>
        <v>Wpis ręczny</v>
      </c>
      <c r="L164" s="112" t="str">
        <f t="shared" si="45"/>
        <v>Wpis ręczny</v>
      </c>
      <c r="M164" s="112" t="str">
        <f t="shared" si="46"/>
        <v>Z bazy opisów stanowisk</v>
      </c>
      <c r="N164" s="112" t="str">
        <f t="shared" si="47"/>
        <v>Wpis ręczny</v>
      </c>
      <c r="O164" s="112" t="str">
        <f t="shared" si="48"/>
        <v>Wpis ręczny</v>
      </c>
      <c r="P164" s="112" t="str">
        <f t="shared" si="49"/>
        <v>Wpis ręczny</v>
      </c>
    </row>
    <row r="165" spans="1:16" ht="27.75" customHeight="1">
      <c r="A165" s="136" t="s">
        <v>19</v>
      </c>
      <c r="B165" s="26"/>
      <c r="C165" s="26"/>
      <c r="D165" s="110"/>
      <c r="E165" s="81">
        <v>230</v>
      </c>
      <c r="F165" s="81">
        <f t="shared" si="39"/>
        <v>0</v>
      </c>
      <c r="G165" s="81" t="str">
        <f t="shared" si="40"/>
        <v>Z bazy opisów stanowisk</v>
      </c>
      <c r="H165" s="81" t="str">
        <f t="shared" si="41"/>
        <v>Z bazy opisów stanowisk</v>
      </c>
      <c r="I165" s="81" t="str">
        <f t="shared" si="42"/>
        <v>Z bazy opisów stanowisk</v>
      </c>
      <c r="J165" s="81" t="str">
        <f t="shared" si="43"/>
        <v>Z bazy opisów stanowisk</v>
      </c>
      <c r="K165" s="81" t="str">
        <f t="shared" si="44"/>
        <v>Wpis ręczny</v>
      </c>
      <c r="L165" s="112" t="str">
        <f t="shared" si="45"/>
        <v>Wpis ręczny</v>
      </c>
      <c r="M165" s="112" t="str">
        <f t="shared" si="46"/>
        <v>Z bazy opisów stanowisk</v>
      </c>
      <c r="N165" s="112" t="str">
        <f t="shared" si="47"/>
        <v>Wpis ręczny</v>
      </c>
      <c r="O165" s="112" t="str">
        <f t="shared" si="48"/>
        <v>Wpis ręczny</v>
      </c>
      <c r="P165" s="112" t="str">
        <f t="shared" si="49"/>
        <v>Wpis ręczny</v>
      </c>
    </row>
    <row r="166" spans="1:16">
      <c r="A166" s="116" t="s">
        <v>150</v>
      </c>
      <c r="B166" s="52"/>
      <c r="C166" s="52"/>
      <c r="D166" s="111"/>
      <c r="E166" s="81">
        <v>231</v>
      </c>
      <c r="F166" s="81">
        <f t="shared" si="39"/>
        <v>0</v>
      </c>
      <c r="G166" s="81" t="str">
        <f t="shared" si="40"/>
        <v>Z bazy opisów stanowisk</v>
      </c>
      <c r="H166" s="81" t="str">
        <f t="shared" si="41"/>
        <v>Z bazy opisów stanowisk</v>
      </c>
      <c r="I166" s="81" t="str">
        <f t="shared" si="42"/>
        <v>Z bazy opisów stanowisk</v>
      </c>
      <c r="J166" s="81" t="str">
        <f t="shared" si="43"/>
        <v>Z bazy opisów stanowisk</v>
      </c>
      <c r="K166" s="81" t="str">
        <f t="shared" si="44"/>
        <v>Wpis ręczny</v>
      </c>
      <c r="L166" s="112" t="str">
        <f t="shared" si="45"/>
        <v>Wpis ręczny</v>
      </c>
      <c r="M166" s="112" t="str">
        <f t="shared" si="46"/>
        <v>Z bazy opisów stanowisk</v>
      </c>
      <c r="N166" s="112" t="str">
        <f t="shared" si="47"/>
        <v>Wpis ręczny</v>
      </c>
      <c r="O166" s="112" t="str">
        <f t="shared" si="48"/>
        <v>Wpis ręczny</v>
      </c>
      <c r="P166" s="112" t="str">
        <f t="shared" si="49"/>
        <v>Wpis ręczny</v>
      </c>
    </row>
    <row r="167" spans="1:16" ht="20.25" customHeight="1">
      <c r="A167" s="132" t="s">
        <v>20</v>
      </c>
      <c r="B167" s="40"/>
      <c r="C167" s="37"/>
      <c r="D167" s="88"/>
      <c r="E167" s="81">
        <v>232</v>
      </c>
      <c r="F167" s="81">
        <f t="shared" si="39"/>
        <v>0</v>
      </c>
      <c r="G167" s="81" t="str">
        <f t="shared" si="40"/>
        <v>Z bazy opisów stanowisk</v>
      </c>
      <c r="H167" s="81" t="str">
        <f t="shared" si="41"/>
        <v>Z bazy opisów stanowisk</v>
      </c>
      <c r="I167" s="81" t="str">
        <f t="shared" si="42"/>
        <v>Z bazy opisów stanowisk</v>
      </c>
      <c r="J167" s="81" t="str">
        <f t="shared" si="43"/>
        <v>Z bazy opisów stanowisk</v>
      </c>
      <c r="K167" s="81" t="str">
        <f t="shared" si="44"/>
        <v>Wpis ręczny</v>
      </c>
      <c r="L167" s="112" t="str">
        <f t="shared" si="45"/>
        <v>Wpis ręczny</v>
      </c>
      <c r="M167" s="112" t="str">
        <f t="shared" si="46"/>
        <v>Z bazy opisów stanowisk</v>
      </c>
      <c r="N167" s="112" t="str">
        <f t="shared" si="47"/>
        <v>Wpis ręczny</v>
      </c>
      <c r="O167" s="112" t="str">
        <f t="shared" si="48"/>
        <v>Wpis ręczny</v>
      </c>
      <c r="P167" s="112" t="str">
        <f t="shared" si="49"/>
        <v>Wpis ręczny</v>
      </c>
    </row>
    <row r="168" spans="1:16" ht="21" customHeight="1">
      <c r="A168" s="132" t="s">
        <v>21</v>
      </c>
      <c r="B168" s="40"/>
      <c r="C168" s="37"/>
      <c r="D168" s="88"/>
      <c r="E168" s="81">
        <v>233</v>
      </c>
      <c r="F168" s="81">
        <f t="shared" si="39"/>
        <v>0</v>
      </c>
      <c r="G168" s="81" t="str">
        <f t="shared" si="40"/>
        <v>Z bazy opisów stanowisk</v>
      </c>
      <c r="H168" s="81" t="str">
        <f t="shared" si="41"/>
        <v>Z bazy opisów stanowisk</v>
      </c>
      <c r="I168" s="81" t="str">
        <f t="shared" si="42"/>
        <v>Z bazy opisów stanowisk</v>
      </c>
      <c r="J168" s="81" t="str">
        <f t="shared" si="43"/>
        <v>Z bazy opisów stanowisk</v>
      </c>
      <c r="K168" s="81" t="str">
        <f t="shared" si="44"/>
        <v>Wpis ręczny</v>
      </c>
      <c r="L168" s="112" t="str">
        <f t="shared" si="45"/>
        <v>Wpis ręczny</v>
      </c>
      <c r="M168" s="112" t="str">
        <f t="shared" si="46"/>
        <v>Z bazy opisów stanowisk</v>
      </c>
      <c r="N168" s="112" t="str">
        <f t="shared" si="47"/>
        <v>Wpis ręczny</v>
      </c>
      <c r="O168" s="112" t="str">
        <f t="shared" si="48"/>
        <v>Wpis ręczny</v>
      </c>
      <c r="P168" s="112" t="str">
        <f t="shared" si="49"/>
        <v>Wpis ręczny</v>
      </c>
    </row>
    <row r="169" spans="1:16" ht="21.75" customHeight="1">
      <c r="A169" s="132" t="s">
        <v>22</v>
      </c>
      <c r="B169" s="40"/>
      <c r="C169" s="30"/>
      <c r="D169" s="94"/>
      <c r="E169" s="81">
        <v>234</v>
      </c>
      <c r="F169" s="81">
        <f t="shared" si="39"/>
        <v>0</v>
      </c>
      <c r="G169" s="81" t="str">
        <f t="shared" si="40"/>
        <v>Z bazy opisów stanowisk</v>
      </c>
      <c r="H169" s="81" t="str">
        <f t="shared" si="41"/>
        <v>Z bazy opisów stanowisk</v>
      </c>
      <c r="I169" s="81" t="str">
        <f t="shared" si="42"/>
        <v>Z bazy opisów stanowisk</v>
      </c>
      <c r="J169" s="81" t="str">
        <f t="shared" si="43"/>
        <v>Z bazy opisów stanowisk</v>
      </c>
      <c r="K169" s="81" t="str">
        <f t="shared" si="44"/>
        <v>Wpis ręczny</v>
      </c>
      <c r="L169" s="112" t="str">
        <f t="shared" si="45"/>
        <v>Wpis ręczny</v>
      </c>
      <c r="M169" s="112" t="str">
        <f t="shared" si="46"/>
        <v>Z bazy opisów stanowisk</v>
      </c>
      <c r="N169" s="112" t="str">
        <f t="shared" si="47"/>
        <v>Wpis ręczny</v>
      </c>
      <c r="O169" s="112" t="str">
        <f t="shared" si="48"/>
        <v>Wpis ręczny</v>
      </c>
      <c r="P169" s="112" t="str">
        <f t="shared" si="49"/>
        <v>Wpis ręczny</v>
      </c>
    </row>
  </sheetData>
  <sheetProtection formatRows="0"/>
  <autoFilter ref="A2:D145"/>
  <mergeCells count="1">
    <mergeCell ref="B1:D1"/>
  </mergeCells>
  <phoneticPr fontId="0" type="noConversion"/>
  <pageMargins left="0.25" right="0.25" top="0.75" bottom="0.75" header="0.3" footer="0.3"/>
  <pageSetup paperSize="9" scale="56" fitToHeight="0" orientation="portrait" r:id="rId1"/>
  <headerFooter alignWithMargins="0">
    <oddHeader>&amp;C&amp;"Arial CE,Pogrubiony"&amp;14ARKUSZ OCENY OKRESOWEJ</oddHeader>
    <oddFooter>Strona &amp;P z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'Skale oceny'!$C$42:$C$44</xm:f>
          </x14:formula1>
          <xm:sqref>D129:D133 D135:D139 D141</xm:sqref>
        </x14:dataValidation>
        <x14:dataValidation type="list" allowBlank="1" showInputMessage="1" showErrorMessage="1">
          <x14:formula1>
            <xm:f>'Skale oceny'!$D$18:$D$21</xm:f>
          </x14:formula1>
          <xm:sqref>D41 D47 D53 D59 D65 D71</xm:sqref>
        </x14:dataValidation>
        <x14:dataValidation type="list" allowBlank="1" showInputMessage="1" showErrorMessage="1">
          <x14:formula1>
            <xm:f>'Skale oceny'!$D$25:$D$27</xm:f>
          </x14:formula1>
          <xm:sqref>C74:D99 C101:D127</xm:sqref>
        </x14:dataValidation>
        <x14:dataValidation type="list" allowBlank="1" showInputMessage="1" showErrorMessage="1">
          <x14:formula1>
            <xm:f>'Skale oceny'!$D$11:$D$14</xm:f>
          </x14:formula1>
          <xm:sqref>D40 D46 D52 D58 D64 D70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N12" sqref="N12"/>
    </sheetView>
  </sheetViews>
  <sheetFormatPr defaultRowHeight="12.75"/>
  <cols>
    <col min="1" max="1" width="3.7109375" customWidth="1"/>
    <col min="2" max="2" width="4.28515625" customWidth="1"/>
    <col min="3" max="3" width="31.5703125" customWidth="1"/>
    <col min="4" max="4" width="41.85546875" style="1" customWidth="1"/>
    <col min="5" max="5" width="19.42578125" customWidth="1"/>
  </cols>
  <sheetData>
    <row r="2" spans="2:11">
      <c r="B2" s="186" t="s">
        <v>88</v>
      </c>
      <c r="C2" s="187"/>
      <c r="D2" s="187"/>
      <c r="E2" s="187"/>
    </row>
    <row r="3" spans="2:11">
      <c r="B3" s="2" t="s">
        <v>61</v>
      </c>
      <c r="C3" s="2" t="s">
        <v>9</v>
      </c>
      <c r="D3" s="9" t="s">
        <v>62</v>
      </c>
      <c r="E3" s="2" t="s">
        <v>63</v>
      </c>
    </row>
    <row r="4" spans="2:11" ht="51">
      <c r="B4" s="2">
        <v>1</v>
      </c>
      <c r="C4" s="2" t="s">
        <v>64</v>
      </c>
      <c r="D4" s="9" t="s">
        <v>65</v>
      </c>
      <c r="E4" s="17" t="s">
        <v>136</v>
      </c>
    </row>
    <row r="5" spans="2:11" ht="38.25">
      <c r="B5" s="2">
        <v>2</v>
      </c>
      <c r="C5" s="2" t="s">
        <v>66</v>
      </c>
      <c r="D5" s="9" t="s">
        <v>67</v>
      </c>
      <c r="E5" s="17" t="s">
        <v>137</v>
      </c>
      <c r="K5" s="18"/>
    </row>
    <row r="6" spans="2:11" ht="25.5">
      <c r="B6" s="2">
        <v>3</v>
      </c>
      <c r="C6" s="2" t="s">
        <v>68</v>
      </c>
      <c r="D6" s="9" t="s">
        <v>69</v>
      </c>
      <c r="E6" s="17" t="s">
        <v>138</v>
      </c>
    </row>
    <row r="7" spans="2:11" ht="51">
      <c r="B7" s="2">
        <v>4</v>
      </c>
      <c r="C7" s="2" t="s">
        <v>70</v>
      </c>
      <c r="D7" s="9" t="s">
        <v>71</v>
      </c>
      <c r="E7" s="17" t="s">
        <v>139</v>
      </c>
    </row>
    <row r="8" spans="2:11" ht="15">
      <c r="E8" s="16"/>
    </row>
    <row r="9" spans="2:11" ht="13.5" thickBot="1">
      <c r="B9" s="188" t="s">
        <v>89</v>
      </c>
      <c r="C9" s="188"/>
      <c r="D9" s="188"/>
      <c r="E9" s="188"/>
    </row>
    <row r="10" spans="2:11" ht="13.5" thickBot="1">
      <c r="B10" s="3" t="s">
        <v>61</v>
      </c>
      <c r="C10" s="5" t="s">
        <v>77</v>
      </c>
      <c r="D10" s="4" t="s">
        <v>0</v>
      </c>
      <c r="E10" s="4" t="s">
        <v>75</v>
      </c>
    </row>
    <row r="11" spans="2:11" ht="13.5" thickBot="1">
      <c r="B11" s="13"/>
      <c r="C11" s="8"/>
      <c r="D11" s="6" t="s">
        <v>95</v>
      </c>
      <c r="E11" s="6"/>
    </row>
    <row r="12" spans="2:11" ht="13.5" thickBot="1">
      <c r="B12" s="13">
        <v>1</v>
      </c>
      <c r="C12" s="8" t="s">
        <v>78</v>
      </c>
      <c r="D12" s="6" t="s">
        <v>1</v>
      </c>
      <c r="E12" s="6">
        <v>1</v>
      </c>
    </row>
    <row r="13" spans="2:11" ht="13.5" thickBot="1">
      <c r="B13" s="13">
        <v>2</v>
      </c>
      <c r="C13" s="8" t="s">
        <v>79</v>
      </c>
      <c r="D13" s="6" t="s">
        <v>2</v>
      </c>
      <c r="E13" s="6">
        <v>2</v>
      </c>
    </row>
    <row r="14" spans="2:11" ht="13.5" thickBot="1">
      <c r="B14" s="13">
        <v>3</v>
      </c>
      <c r="C14" s="8" t="s">
        <v>80</v>
      </c>
      <c r="D14" s="6" t="s">
        <v>3</v>
      </c>
      <c r="E14" s="6">
        <v>3</v>
      </c>
    </row>
    <row r="15" spans="2:11">
      <c r="B15" s="14"/>
      <c r="C15" s="14"/>
      <c r="D15" s="15"/>
      <c r="E15" s="15"/>
    </row>
    <row r="16" spans="2:11" ht="13.5" thickBot="1">
      <c r="B16" s="188" t="s">
        <v>90</v>
      </c>
      <c r="C16" s="188"/>
      <c r="D16" s="188"/>
      <c r="E16" s="188"/>
    </row>
    <row r="17" spans="2:5" ht="13.5" thickBot="1">
      <c r="B17" s="3" t="s">
        <v>61</v>
      </c>
      <c r="C17" s="5" t="s">
        <v>77</v>
      </c>
      <c r="D17" s="4" t="s">
        <v>0</v>
      </c>
      <c r="E17" s="4" t="s">
        <v>75</v>
      </c>
    </row>
    <row r="18" spans="2:5" ht="13.5" thickBot="1">
      <c r="B18" s="13"/>
      <c r="C18" s="8"/>
      <c r="D18" s="6" t="s">
        <v>95</v>
      </c>
      <c r="E18" s="6"/>
    </row>
    <row r="19" spans="2:5" ht="13.5" thickBot="1">
      <c r="B19" s="13">
        <v>1</v>
      </c>
      <c r="C19" s="8" t="s">
        <v>81</v>
      </c>
      <c r="D19" s="6" t="s">
        <v>1</v>
      </c>
      <c r="E19" s="6">
        <v>1</v>
      </c>
    </row>
    <row r="20" spans="2:5" ht="13.5" thickBot="1">
      <c r="B20" s="13">
        <v>2</v>
      </c>
      <c r="C20" s="8" t="s">
        <v>82</v>
      </c>
      <c r="D20" s="6" t="s">
        <v>2</v>
      </c>
      <c r="E20" s="6">
        <v>2</v>
      </c>
    </row>
    <row r="21" spans="2:5" ht="13.5" thickBot="1">
      <c r="B21" s="13">
        <v>3</v>
      </c>
      <c r="C21" s="8" t="s">
        <v>83</v>
      </c>
      <c r="D21" s="6" t="s">
        <v>3</v>
      </c>
      <c r="E21" s="6">
        <v>3</v>
      </c>
    </row>
    <row r="23" spans="2:5" ht="13.5" thickBot="1">
      <c r="B23" s="188" t="s">
        <v>91</v>
      </c>
      <c r="C23" s="188"/>
      <c r="D23" s="188"/>
      <c r="E23" s="188"/>
    </row>
    <row r="24" spans="2:5" ht="13.5" thickBot="1">
      <c r="B24" s="10" t="s">
        <v>61</v>
      </c>
      <c r="C24" s="11" t="s">
        <v>72</v>
      </c>
      <c r="D24" s="4" t="s">
        <v>0</v>
      </c>
      <c r="E24" s="4" t="s">
        <v>75</v>
      </c>
    </row>
    <row r="25" spans="2:5" ht="13.5" thickBot="1">
      <c r="B25" s="12"/>
      <c r="C25" s="7"/>
      <c r="D25" s="6" t="s">
        <v>95</v>
      </c>
      <c r="E25" s="6"/>
    </row>
    <row r="26" spans="2:5" ht="13.5" thickBot="1">
      <c r="B26" s="12">
        <v>1</v>
      </c>
      <c r="C26" s="7" t="s">
        <v>76</v>
      </c>
      <c r="D26" s="6" t="s">
        <v>1</v>
      </c>
      <c r="E26" s="6">
        <v>1</v>
      </c>
    </row>
    <row r="27" spans="2:5" ht="13.5" thickBot="1">
      <c r="B27" s="12">
        <v>2</v>
      </c>
      <c r="C27" s="7" t="s">
        <v>74</v>
      </c>
      <c r="D27" s="6" t="s">
        <v>3</v>
      </c>
      <c r="E27" s="6">
        <v>3</v>
      </c>
    </row>
    <row r="29" spans="2:5">
      <c r="B29" s="184" t="s">
        <v>92</v>
      </c>
      <c r="C29" s="184"/>
      <c r="D29" s="184"/>
    </row>
    <row r="30" spans="2:5">
      <c r="B30" s="2"/>
      <c r="C30" s="2"/>
      <c r="D30" s="9"/>
    </row>
    <row r="31" spans="2:5">
      <c r="B31" s="2"/>
      <c r="C31" s="2" t="s">
        <v>84</v>
      </c>
      <c r="D31" s="9">
        <v>0.6</v>
      </c>
    </row>
    <row r="32" spans="2:5">
      <c r="B32" s="2"/>
      <c r="C32" s="2" t="s">
        <v>85</v>
      </c>
      <c r="D32" s="9">
        <v>0.4</v>
      </c>
    </row>
    <row r="33" spans="2:4">
      <c r="B33" s="2"/>
      <c r="C33" s="2" t="s">
        <v>86</v>
      </c>
      <c r="D33" s="9"/>
    </row>
    <row r="35" spans="2:4">
      <c r="B35" s="184" t="s">
        <v>93</v>
      </c>
      <c r="C35" s="184"/>
      <c r="D35" s="184"/>
    </row>
    <row r="36" spans="2:4">
      <c r="B36" s="2"/>
      <c r="C36" s="2" t="s">
        <v>84</v>
      </c>
      <c r="D36" s="9">
        <v>0.6</v>
      </c>
    </row>
    <row r="37" spans="2:4">
      <c r="B37" s="2"/>
      <c r="C37" s="2" t="s">
        <v>87</v>
      </c>
      <c r="D37" s="9">
        <v>0.4</v>
      </c>
    </row>
    <row r="38" spans="2:4">
      <c r="B38" s="2"/>
      <c r="C38" s="2" t="s">
        <v>85</v>
      </c>
      <c r="D38" s="9">
        <v>0.5</v>
      </c>
    </row>
    <row r="39" spans="2:4">
      <c r="B39" s="2"/>
      <c r="C39" s="2" t="s">
        <v>86</v>
      </c>
      <c r="D39" s="9">
        <v>0.5</v>
      </c>
    </row>
    <row r="41" spans="2:4" ht="13.5" thickBot="1">
      <c r="B41" s="185" t="s">
        <v>94</v>
      </c>
      <c r="C41" s="185"/>
    </row>
    <row r="42" spans="2:4" ht="13.5" thickBot="1">
      <c r="B42" s="12">
        <v>1</v>
      </c>
      <c r="C42" s="7" t="s">
        <v>95</v>
      </c>
    </row>
    <row r="43" spans="2:4" ht="13.5" thickBot="1">
      <c r="B43" s="12">
        <v>2</v>
      </c>
      <c r="C43" s="7" t="s">
        <v>73</v>
      </c>
    </row>
    <row r="44" spans="2:4" ht="13.5" thickBot="1">
      <c r="B44" s="12">
        <v>3</v>
      </c>
      <c r="C44" s="7" t="s">
        <v>74</v>
      </c>
    </row>
  </sheetData>
  <mergeCells count="7">
    <mergeCell ref="B35:D35"/>
    <mergeCell ref="B41:C41"/>
    <mergeCell ref="B2:E2"/>
    <mergeCell ref="B9:E9"/>
    <mergeCell ref="B16:E16"/>
    <mergeCell ref="B23:E23"/>
    <mergeCell ref="B29:D2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M1" workbookViewId="0">
      <selection activeCell="O12" sqref="O12"/>
    </sheetView>
  </sheetViews>
  <sheetFormatPr defaultColWidth="30.140625" defaultRowHeight="12.75"/>
  <cols>
    <col min="1" max="1" width="18.140625" hidden="1" customWidth="1"/>
    <col min="2" max="2" width="27.85546875" hidden="1" customWidth="1"/>
    <col min="3" max="3" width="15.7109375" hidden="1" customWidth="1"/>
    <col min="4" max="4" width="17.42578125" hidden="1" customWidth="1"/>
    <col min="5" max="5" width="14" hidden="1" customWidth="1"/>
    <col min="6" max="6" width="15.42578125" hidden="1" customWidth="1"/>
    <col min="7" max="7" width="15.85546875" hidden="1" customWidth="1"/>
    <col min="8" max="8" width="9.5703125" hidden="1" customWidth="1"/>
    <col min="9" max="9" width="10" hidden="1" customWidth="1"/>
    <col min="10" max="10" width="16.7109375" hidden="1" customWidth="1"/>
    <col min="11" max="11" width="10.5703125" hidden="1" customWidth="1"/>
    <col min="12" max="12" width="30.140625" hidden="1" customWidth="1"/>
    <col min="13" max="13" width="18.85546875" customWidth="1"/>
    <col min="14" max="14" width="18" customWidth="1"/>
    <col min="15" max="15" width="13.85546875" customWidth="1"/>
    <col min="16" max="16" width="17.5703125" customWidth="1"/>
    <col min="17" max="17" width="30.140625" customWidth="1"/>
  </cols>
  <sheetData>
    <row r="1" spans="2:11">
      <c r="G1" t="s">
        <v>122</v>
      </c>
    </row>
    <row r="3" spans="2:11">
      <c r="H3" t="s">
        <v>123</v>
      </c>
      <c r="I3" t="s">
        <v>124</v>
      </c>
      <c r="J3" t="s">
        <v>125</v>
      </c>
      <c r="K3" s="63" t="s">
        <v>126</v>
      </c>
    </row>
    <row r="4" spans="2:11" ht="15.75">
      <c r="G4" t="s">
        <v>175</v>
      </c>
      <c r="H4">
        <f>B18+B30</f>
        <v>0</v>
      </c>
      <c r="I4">
        <f>C18+C30</f>
        <v>0</v>
      </c>
      <c r="J4" t="e">
        <f>H4/I4</f>
        <v>#DIV/0!</v>
      </c>
      <c r="K4" s="64">
        <f>IFERROR(J4,0)</f>
        <v>0</v>
      </c>
    </row>
    <row r="5" spans="2:11" ht="15.75">
      <c r="K5" s="64"/>
    </row>
    <row r="6" spans="2:11" ht="15.75">
      <c r="K6" s="64"/>
    </row>
    <row r="7" spans="2:11" ht="16.5" thickBot="1">
      <c r="K7" s="64"/>
    </row>
    <row r="8" spans="2:11" ht="21" thickBot="1">
      <c r="G8" s="69" t="s">
        <v>127</v>
      </c>
      <c r="H8" s="70">
        <f>H4</f>
        <v>0</v>
      </c>
      <c r="I8" s="70">
        <f>I4</f>
        <v>0</v>
      </c>
      <c r="J8" s="70" t="e">
        <f t="shared" ref="J8" si="0">H8/I8</f>
        <v>#DIV/0!</v>
      </c>
      <c r="K8" s="71">
        <f t="shared" ref="K8" si="1">IFERROR(J8,0)</f>
        <v>0</v>
      </c>
    </row>
    <row r="10" spans="2:11">
      <c r="B10" s="59" t="s">
        <v>173</v>
      </c>
    </row>
    <row r="11" spans="2:11" ht="13.5" thickBot="1">
      <c r="B11" s="60" t="s">
        <v>118</v>
      </c>
      <c r="C11" t="s">
        <v>120</v>
      </c>
      <c r="D11" t="s">
        <v>177</v>
      </c>
      <c r="E11" t="s">
        <v>121</v>
      </c>
    </row>
    <row r="12" spans="2:11">
      <c r="B12" s="61">
        <f>IF('ARKUSZ OCENY'!D40="A",1,IF('ARKUSZ OCENY'!D40="B",2,IF('ARKUSZ OCENY'!D40="C",3,IF('ARKUSZ OCENY'!D40="WYBÓR",0))))</f>
        <v>0</v>
      </c>
      <c r="C12" s="62">
        <f>IF(B12=1,1,IF(B12=2,1,IF(B12=3,1,IF(B12=0,0))))</f>
        <v>0</v>
      </c>
    </row>
    <row r="13" spans="2:11">
      <c r="B13" s="61">
        <f>IF('ARKUSZ OCENY'!D46="A",1,IF('ARKUSZ OCENY'!D46="B",2,IF('ARKUSZ OCENY'!D46="C",3,IF('ARKUSZ OCENY'!D46="WYBÓR",0))))</f>
        <v>0</v>
      </c>
      <c r="C13" s="62">
        <f t="shared" ref="C13:C17" si="2">IF(B13=1,1,IF(B13=2,1,IF(B13=3,1,IF(B13=0,0))))</f>
        <v>0</v>
      </c>
    </row>
    <row r="14" spans="2:11">
      <c r="B14" s="61">
        <f>IF('ARKUSZ OCENY'!D52="A",1,IF('ARKUSZ OCENY'!D52="B",2,IF('ARKUSZ OCENY'!D52="C",3,IF('ARKUSZ OCENY'!D52="WYBÓR",0))))</f>
        <v>0</v>
      </c>
      <c r="C14" s="62">
        <f t="shared" si="2"/>
        <v>0</v>
      </c>
    </row>
    <row r="15" spans="2:11">
      <c r="B15" s="61">
        <f>IF('ARKUSZ OCENY'!D58="A",1,IF('ARKUSZ OCENY'!D58="B",2,IF('ARKUSZ OCENY'!D58="C",3,IF('ARKUSZ OCENY'!D58="WYBÓR",0))))</f>
        <v>0</v>
      </c>
      <c r="C15" s="62">
        <f t="shared" si="2"/>
        <v>0</v>
      </c>
    </row>
    <row r="16" spans="2:11">
      <c r="B16" s="61">
        <f>IF('ARKUSZ OCENY'!D64="A",1,IF('ARKUSZ OCENY'!D64="B",2,IF('ARKUSZ OCENY'!D64="C",3,IF('ARKUSZ OCENY'!D64="WYBÓR",0))))</f>
        <v>0</v>
      </c>
      <c r="C16" s="62">
        <f t="shared" si="2"/>
        <v>0</v>
      </c>
    </row>
    <row r="17" spans="1:5">
      <c r="B17" s="61">
        <f>IF('ARKUSZ OCENY'!D70="A",1,IF('ARKUSZ OCENY'!D70="B",2,IF('ARKUSZ OCENY'!D70="C",3,IF('ARKUSZ OCENY'!D70="WYBÓR",0))))</f>
        <v>0</v>
      </c>
      <c r="C17" s="62">
        <f t="shared" si="2"/>
        <v>0</v>
      </c>
    </row>
    <row r="18" spans="1:5" ht="16.5" thickBot="1">
      <c r="B18" s="65">
        <f>SUM(B12:B17)</f>
        <v>0</v>
      </c>
      <c r="C18" s="66">
        <f>SUM(C12:C17)</f>
        <v>0</v>
      </c>
      <c r="D18" s="67" t="e">
        <f>B18/C18</f>
        <v>#DIV/0!</v>
      </c>
      <c r="E18" s="68">
        <f>IFERROR(D18,0)</f>
        <v>0</v>
      </c>
    </row>
    <row r="19" spans="1:5" ht="16.5" thickBot="1">
      <c r="A19" s="63" t="s">
        <v>174</v>
      </c>
      <c r="B19" s="72">
        <f>B18</f>
        <v>0</v>
      </c>
      <c r="C19" s="72">
        <f>C18</f>
        <v>0</v>
      </c>
      <c r="D19" s="72" t="e">
        <f>D18</f>
        <v>#DIV/0!</v>
      </c>
      <c r="E19" s="73">
        <f t="shared" ref="E19" si="3">IFERROR(D19,0)</f>
        <v>0</v>
      </c>
    </row>
    <row r="20" spans="1:5">
      <c r="B20" s="74"/>
      <c r="C20" s="62"/>
    </row>
    <row r="21" spans="1:5">
      <c r="B21" s="74"/>
      <c r="C21" s="62"/>
    </row>
    <row r="22" spans="1:5">
      <c r="B22" s="74"/>
      <c r="C22" s="62"/>
    </row>
    <row r="23" spans="1:5">
      <c r="B23" s="74" t="s">
        <v>119</v>
      </c>
      <c r="C23" t="s">
        <v>120</v>
      </c>
      <c r="D23" t="s">
        <v>177</v>
      </c>
      <c r="E23" t="s">
        <v>121</v>
      </c>
    </row>
    <row r="24" spans="1:5">
      <c r="B24" s="61">
        <f>IF('ARKUSZ OCENY'!D41="A",1,IF('ARKUSZ OCENY'!D41="B",2,IF('ARKUSZ OCENY'!D41="C",3,IF('ARKUSZ OCENY'!D41="WYBÓR",0))))</f>
        <v>0</v>
      </c>
      <c r="C24" s="62">
        <f>IF(B24=1,1,IF(B24=2,1,IF(B24=3,1,IF(B24=0,0))))</f>
        <v>0</v>
      </c>
    </row>
    <row r="25" spans="1:5">
      <c r="B25" s="61">
        <f>IF('ARKUSZ OCENY'!D47="A",1,IF('ARKUSZ OCENY'!D47="B",2,IF('ARKUSZ OCENY'!D47="C",3,IF('ARKUSZ OCENY'!D47="WYBÓR",0))))</f>
        <v>0</v>
      </c>
      <c r="C25" s="62">
        <f t="shared" ref="C25:C29" si="4">IF(B25=1,1,IF(B25=2,1,IF(B25=3,1,IF(B25=0,0))))</f>
        <v>0</v>
      </c>
    </row>
    <row r="26" spans="1:5">
      <c r="B26" s="61">
        <f>IF('ARKUSZ OCENY'!D53="A",1,IF('ARKUSZ OCENY'!D53="B",2,IF('ARKUSZ OCENY'!D53="C",3,IF('ARKUSZ OCENY'!D53="WYBÓR",0))))</f>
        <v>0</v>
      </c>
      <c r="C26" s="62">
        <f t="shared" si="4"/>
        <v>0</v>
      </c>
    </row>
    <row r="27" spans="1:5">
      <c r="B27" s="61">
        <f>IF('ARKUSZ OCENY'!D59="A",1,IF('ARKUSZ OCENY'!D59="B",2,IF('ARKUSZ OCENY'!D59="C",3,IF('ARKUSZ OCENY'!D59="WYBÓR",0))))</f>
        <v>0</v>
      </c>
      <c r="C27" s="62">
        <f t="shared" si="4"/>
        <v>0</v>
      </c>
    </row>
    <row r="28" spans="1:5">
      <c r="B28" s="61">
        <f>IF('ARKUSZ OCENY'!D65="A",1,IF('ARKUSZ OCENY'!D65="B",2,IF('ARKUSZ OCENY'!D65="C",3,IF('ARKUSZ OCENY'!D65="WYBÓR",0))))</f>
        <v>0</v>
      </c>
      <c r="C28" s="62">
        <f t="shared" si="4"/>
        <v>0</v>
      </c>
    </row>
    <row r="29" spans="1:5">
      <c r="B29" s="61">
        <f>IF('ARKUSZ OCENY'!D71="A",1,IF('ARKUSZ OCENY'!D71="B",2,IF('ARKUSZ OCENY'!D71="C",3,IF('ARKUSZ OCENY'!D71="WYBÓR",0))))</f>
        <v>0</v>
      </c>
      <c r="C29" s="62">
        <f t="shared" si="4"/>
        <v>0</v>
      </c>
    </row>
    <row r="30" spans="1:5" ht="16.5" thickBot="1">
      <c r="B30" s="65">
        <f>SUM(B24:B29)</f>
        <v>0</v>
      </c>
      <c r="C30" s="66">
        <f>SUM(C24:C29)</f>
        <v>0</v>
      </c>
      <c r="D30" t="e">
        <f>B30/C30</f>
        <v>#DIV/0!</v>
      </c>
      <c r="E30" s="75">
        <f>IFERROR(D30,0)</f>
        <v>0</v>
      </c>
    </row>
    <row r="31" spans="1:5" ht="16.5" thickBot="1">
      <c r="A31" s="63" t="s">
        <v>174</v>
      </c>
      <c r="B31" s="72">
        <f>B30</f>
        <v>0</v>
      </c>
      <c r="C31" s="72">
        <f>C30</f>
        <v>0</v>
      </c>
      <c r="D31" s="63" t="e">
        <f>B31/C31</f>
        <v>#DIV/0!</v>
      </c>
      <c r="E31" s="73">
        <f t="shared" ref="E31" si="5">IFERROR(D31,0)</f>
        <v>0</v>
      </c>
    </row>
    <row r="35" spans="1:5">
      <c r="A35" t="s">
        <v>128</v>
      </c>
    </row>
    <row r="36" spans="1:5">
      <c r="A36" s="2"/>
      <c r="B36" s="2"/>
      <c r="C36" s="2" t="s">
        <v>129</v>
      </c>
      <c r="D36" s="2" t="s">
        <v>130</v>
      </c>
      <c r="E36" t="s">
        <v>131</v>
      </c>
    </row>
    <row r="37" spans="1:5" ht="22.5">
      <c r="A37" s="54" t="str">
        <f>'ARKUSZ OCENY'!A74</f>
        <v>Efektywność działania</v>
      </c>
      <c r="B37" s="54" t="str">
        <f>'ARKUSZ OCENY'!B74</f>
        <v>Powierzone zadania realizuje samodzielnie i zgodnie z ustaleniami.</v>
      </c>
      <c r="C37" s="76">
        <f>IF('ARKUSZ OCENY'!D74="A",1,IF('ARKUSZ OCENY'!D74="B",2,IF('ARKUSZ OCENY'!D74="C",3,IF('ARKUSZ OCENY'!D74="WYBÓR",0))))</f>
        <v>0</v>
      </c>
      <c r="D37" s="2">
        <f>IF(C37=1,1,IF(C37=2,1,IF(C37=3,1,IF(C37=0,0))))</f>
        <v>0</v>
      </c>
    </row>
    <row r="38" spans="1:5" ht="22.5">
      <c r="A38" s="54" t="str">
        <f>'ARKUSZ OCENY'!A75</f>
        <v>Efektywność działania</v>
      </c>
      <c r="B38" s="54" t="str">
        <f>'ARKUSZ OCENY'!B75</f>
        <v>Pracuje sprawnie i skutecznie, nie rozprasza się.</v>
      </c>
      <c r="C38" s="2">
        <f>IF('ARKUSZ OCENY'!D75="A",1,IF('ARKUSZ OCENY'!D75="B",2,IF('ARKUSZ OCENY'!D75="C",3,IF('ARKUSZ OCENY'!D75="WYBÓR",0))))</f>
        <v>0</v>
      </c>
      <c r="D38" s="2">
        <f t="shared" ref="D38:D86" si="6">IF(C38=1,1,IF(C38=2,1,IF(C38=3,1,IF(C38=0,0))))</f>
        <v>0</v>
      </c>
    </row>
    <row r="39" spans="1:5" ht="22.5">
      <c r="A39" s="54" t="str">
        <f>'ARKUSZ OCENY'!A76</f>
        <v>Efektywność działania</v>
      </c>
      <c r="B39" s="54" t="str">
        <f>'ARKUSZ OCENY'!B76</f>
        <v>Osiąga cele i jakościowo dobrze realizuje zadania.</v>
      </c>
      <c r="C39" s="2">
        <f>IF('ARKUSZ OCENY'!D76="A",1,IF('ARKUSZ OCENY'!D76="B",2,IF('ARKUSZ OCENY'!D76="C",3,IF('ARKUSZ OCENY'!D76="WYBÓR",0))))</f>
        <v>0</v>
      </c>
      <c r="D39" s="2">
        <f t="shared" si="6"/>
        <v>0</v>
      </c>
    </row>
    <row r="40" spans="1:5" ht="33.75">
      <c r="A40" s="54" t="str">
        <f>'ARKUSZ OCENY'!A77</f>
        <v>Efektywność działania</v>
      </c>
      <c r="B40" s="54" t="str">
        <f>'ARKUSZ OCENY'!B77</f>
        <v>Efekty jego pracy są widoczne i znaczące dla efektów pracy całego zespołu.</v>
      </c>
      <c r="C40" s="2">
        <f>IF('ARKUSZ OCENY'!D77="A",1,IF('ARKUSZ OCENY'!D77="B",2,IF('ARKUSZ OCENY'!D77="C",3,IF('ARKUSZ OCENY'!D77="WYBÓR",0))))</f>
        <v>0</v>
      </c>
      <c r="D40" s="2">
        <f t="shared" si="6"/>
        <v>0</v>
      </c>
    </row>
    <row r="41" spans="1:5" ht="22.5">
      <c r="A41" s="54" t="str">
        <f>'ARKUSZ OCENY'!A78</f>
        <v>Efektywność działania</v>
      </c>
      <c r="B41" s="54" t="str">
        <f>'ARKUSZ OCENY'!B78</f>
        <v>Dobiera tempo pracy do zamierzonych celów.</v>
      </c>
      <c r="C41" s="2">
        <f>IF('ARKUSZ OCENY'!D78="A",1,IF('ARKUSZ OCENY'!D78="B",2,IF('ARKUSZ OCENY'!D78="C",3,IF('ARKUSZ OCENY'!D78="WYBÓR",0))))</f>
        <v>0</v>
      </c>
      <c r="D41" s="2">
        <f t="shared" si="6"/>
        <v>0</v>
      </c>
    </row>
    <row r="42" spans="1:5" ht="33.75">
      <c r="A42" s="54" t="str">
        <f>'ARKUSZ OCENY'!A79</f>
        <v>Efektywność działania</v>
      </c>
      <c r="B42" s="54" t="str">
        <f>'ARKUSZ OCENY'!B79</f>
        <v>Kontroluje jakość wykonywanej pracy – stara się określić normy i miary wysokiej jakości.</v>
      </c>
      <c r="C42" s="2">
        <f>IF('ARKUSZ OCENY'!D79="A",1,IF('ARKUSZ OCENY'!D79="B",2,IF('ARKUSZ OCENY'!D79="C",3,IF('ARKUSZ OCENY'!D79="WYBÓR",0))))</f>
        <v>0</v>
      </c>
      <c r="D42" s="2">
        <f t="shared" si="6"/>
        <v>0</v>
      </c>
    </row>
    <row r="43" spans="1:5" ht="22.5">
      <c r="A43" s="54" t="str">
        <f>'ARKUSZ OCENY'!A80</f>
        <v>Praca zespołowa</v>
      </c>
      <c r="B43" s="54" t="str">
        <f>'ARKUSZ OCENY'!B80</f>
        <v>Angażuje cały zespół, potrafi zachęcić innych do wytrwałej pracy.</v>
      </c>
      <c r="C43" s="2">
        <f>IF('ARKUSZ OCENY'!D80="A",1,IF('ARKUSZ OCENY'!D80="B",2,IF('ARKUSZ OCENY'!D80="C",3,IF('ARKUSZ OCENY'!D80="WYBÓR",0))))</f>
        <v>0</v>
      </c>
      <c r="D43" s="2">
        <f t="shared" si="6"/>
        <v>0</v>
      </c>
    </row>
    <row r="44" spans="1:5" ht="56.25">
      <c r="A44" s="54" t="str">
        <f>'ARKUSZ OCENY'!A81</f>
        <v>Praca zespołowa</v>
      </c>
      <c r="B44" s="54" t="str">
        <f>'ARKUSZ OCENY'!B81</f>
        <v>Buduje atmosferę współpracy w swoim zespole. Potrafi nawiązać dobrą współpracę z innymi zespołami. Nie odmawia udziału w pracach zespołu.</v>
      </c>
      <c r="C44" s="2">
        <f>IF('ARKUSZ OCENY'!D81="A",1,IF('ARKUSZ OCENY'!D81="B",2,IF('ARKUSZ OCENY'!D81="C",3,IF('ARKUSZ OCENY'!D81="WYBÓR",0))))</f>
        <v>0</v>
      </c>
      <c r="D44" s="2">
        <f t="shared" si="6"/>
        <v>0</v>
      </c>
    </row>
    <row r="45" spans="1:5" ht="56.25">
      <c r="A45" s="54" t="str">
        <f>'ARKUSZ OCENY'!A82</f>
        <v>Praca zespołowa</v>
      </c>
      <c r="B45" s="54" t="str">
        <f>'ARKUSZ OCENY'!B82</f>
        <v>Dobrze pracuje w zespole. Jest wytrwały i konsekwentny w zespołowym dążeniu do celu. Wspiera  innych członków, potrafi uczyć innych.</v>
      </c>
      <c r="C45" s="2">
        <f>IF('ARKUSZ OCENY'!D82="A",1,IF('ARKUSZ OCENY'!D82="B",2,IF('ARKUSZ OCENY'!D82="C",3,IF('ARKUSZ OCENY'!D82="WYBÓR",0))))</f>
        <v>0</v>
      </c>
      <c r="D45" s="2">
        <f t="shared" si="6"/>
        <v>0</v>
      </c>
    </row>
    <row r="46" spans="1:5" ht="56.25">
      <c r="A46" s="54" t="str">
        <f>'ARKUSZ OCENY'!A83</f>
        <v>Praca zespołowa</v>
      </c>
      <c r="B46" s="54" t="str">
        <f>'ARKUSZ OCENY'!B83</f>
        <v>Jest otwarty na pomysły członków  zespołu, wysłuchuje je, omawia, analizuje, nie zawsze potrafi wesprzeć zgłaszane pomysły. Szanuje opinie innych.</v>
      </c>
      <c r="C46" s="2">
        <f>IF('ARKUSZ OCENY'!D83="A",1,IF('ARKUSZ OCENY'!D83="B",2,IF('ARKUSZ OCENY'!D83="C",3,IF('ARKUSZ OCENY'!D83="WYBÓR",0))))</f>
        <v>0</v>
      </c>
      <c r="D46" s="2">
        <f t="shared" si="6"/>
        <v>0</v>
      </c>
    </row>
    <row r="47" spans="1:5" ht="45">
      <c r="A47" s="54" t="str">
        <f>'ARKUSZ OCENY'!A84</f>
        <v>Praca zespołowa</v>
      </c>
      <c r="B47" s="54" t="str">
        <f>'ARKUSZ OCENY'!B84</f>
        <v>Podejmuje własne inicjatywy w pracy zespołowej, proponuje nowe rozwiązania, sam podejmuje się zadań .</v>
      </c>
      <c r="C47" s="2">
        <f>IF('ARKUSZ OCENY'!D84="A",1,IF('ARKUSZ OCENY'!D84="B",2,IF('ARKUSZ OCENY'!D84="C",3,IF('ARKUSZ OCENY'!D84="WYBÓR",0))))</f>
        <v>0</v>
      </c>
      <c r="D47" s="2">
        <f t="shared" si="6"/>
        <v>0</v>
      </c>
    </row>
    <row r="48" spans="1:5" ht="56.25">
      <c r="A48" s="54" t="str">
        <f>'ARKUSZ OCENY'!A85</f>
        <v>Praca zespołowa</v>
      </c>
      <c r="B48" s="54" t="str">
        <f>'ARKUSZ OCENY'!B85</f>
        <v xml:space="preserve">Potrafi dobrze pracować w zespole przyjmując pewne specyficzne role, identyfikuje się z zespołem. Zna i rozumie korzyści płynące z pracy zespołowej. </v>
      </c>
      <c r="C48" s="2">
        <f>IF('ARKUSZ OCENY'!D85="A",1,IF('ARKUSZ OCENY'!D85="B",2,IF('ARKUSZ OCENY'!D85="C",3,IF('ARKUSZ OCENY'!D85="WYBÓR",0))))</f>
        <v>0</v>
      </c>
      <c r="D48" s="2">
        <f t="shared" si="6"/>
        <v>0</v>
      </c>
    </row>
    <row r="49" spans="1:4" ht="33.75">
      <c r="A49" s="54" t="str">
        <f>'ARKUSZ OCENY'!A86</f>
        <v>Praca zespołowa</v>
      </c>
      <c r="B49" s="54" t="str">
        <f>'ARKUSZ OCENY'!B86</f>
        <v>Wyraża swoje zdanie i przekazuje informacje w sposób klarowny i zrozumiały dla innych.</v>
      </c>
      <c r="C49" s="2">
        <f>IF('ARKUSZ OCENY'!D86="A",1,IF('ARKUSZ OCENY'!D86="B",2,IF('ARKUSZ OCENY'!D86="C",3,IF('ARKUSZ OCENY'!D86="WYBÓR",0))))</f>
        <v>0</v>
      </c>
      <c r="D49" s="2">
        <f t="shared" si="6"/>
        <v>0</v>
      </c>
    </row>
    <row r="50" spans="1:4" ht="22.5">
      <c r="A50" s="54" t="str">
        <f>'ARKUSZ OCENY'!A87</f>
        <v xml:space="preserve">Komunikatywność </v>
      </c>
      <c r="B50" s="54" t="str">
        <f>'ARKUSZ OCENY'!B87</f>
        <v xml:space="preserve">Budując własną argumentację opiera się na faktach. </v>
      </c>
      <c r="C50" s="2">
        <f>IF('ARKUSZ OCENY'!D87="A",1,IF('ARKUSZ OCENY'!D87="B",2,IF('ARKUSZ OCENY'!D87="C",3,IF('ARKUSZ OCENY'!D87="WYBÓR",0))))</f>
        <v>0</v>
      </c>
      <c r="D50" s="2">
        <f t="shared" si="6"/>
        <v>0</v>
      </c>
    </row>
    <row r="51" spans="1:4" ht="33.75">
      <c r="A51" s="54" t="str">
        <f>'ARKUSZ OCENY'!A88</f>
        <v xml:space="preserve">Komunikatywność </v>
      </c>
      <c r="B51" s="54" t="str">
        <f>'ARKUSZ OCENY'!B88</f>
        <v xml:space="preserve">Komunikowanie się z innymi przychodzi mu z łatwością, także w nowych okolicznościach. </v>
      </c>
      <c r="C51" s="2">
        <f>IF('ARKUSZ OCENY'!D88="A",1,IF('ARKUSZ OCENY'!D88="B",2,IF('ARKUSZ OCENY'!D88="C",3,IF('ARKUSZ OCENY'!D88="WYBÓR",0))))</f>
        <v>0</v>
      </c>
      <c r="D51" s="2">
        <f t="shared" si="6"/>
        <v>0</v>
      </c>
    </row>
    <row r="52" spans="1:4" ht="22.5">
      <c r="A52" s="54" t="str">
        <f>'ARKUSZ OCENY'!A89</f>
        <v xml:space="preserve">Komunikatywność </v>
      </c>
      <c r="B52" s="54" t="str">
        <f>'ARKUSZ OCENY'!B89</f>
        <v xml:space="preserve">Odpowiada na  e - maile, faksy i listy do niego skierowane.   </v>
      </c>
      <c r="C52" s="2">
        <f>IF('ARKUSZ OCENY'!D89="A",1,IF('ARKUSZ OCENY'!D89="B",2,IF('ARKUSZ OCENY'!D89="C",3,IF('ARKUSZ OCENY'!D89="WYBÓR",0))))</f>
        <v>0</v>
      </c>
      <c r="D52" s="2">
        <f t="shared" si="6"/>
        <v>0</v>
      </c>
    </row>
    <row r="53" spans="1:4" ht="33.75">
      <c r="A53" s="54" t="str">
        <f>'ARKUSZ OCENY'!A90</f>
        <v xml:space="preserve">Komunikatywność </v>
      </c>
      <c r="B53" s="54" t="str">
        <f>'ARKUSZ OCENY'!B90</f>
        <v>Wypowiada się w sposób swobodny, zrozumiały, jasny i logiczny.</v>
      </c>
      <c r="C53" s="2">
        <f>IF('ARKUSZ OCENY'!D90="A",1,IF('ARKUSZ OCENY'!D90="B",2,IF('ARKUSZ OCENY'!D90="C",3,IF('ARKUSZ OCENY'!D90="WYBÓR",0))))</f>
        <v>0</v>
      </c>
      <c r="D53" s="2">
        <f t="shared" si="6"/>
        <v>0</v>
      </c>
    </row>
    <row r="54" spans="1:4" ht="22.5">
      <c r="A54" s="54" t="str">
        <f>'ARKUSZ OCENY'!A91</f>
        <v xml:space="preserve">Komunikatywność </v>
      </c>
      <c r="B54" s="54" t="str">
        <f>'ARKUSZ OCENY'!B91</f>
        <v>Dopytuje, kiedy nie jest pewien sensu wypowiedzi rozmówcy.</v>
      </c>
      <c r="C54" s="2">
        <f>IF('ARKUSZ OCENY'!D91="A",1,IF('ARKUSZ OCENY'!D91="B",2,IF('ARKUSZ OCENY'!D91="C",3,IF('ARKUSZ OCENY'!D91="WYBÓR",0))))</f>
        <v>0</v>
      </c>
      <c r="D54" s="2">
        <f t="shared" si="6"/>
        <v>0</v>
      </c>
    </row>
    <row r="55" spans="1:4">
      <c r="A55" s="54" t="str">
        <f>'ARKUSZ OCENY'!A92</f>
        <v xml:space="preserve">Komunikatywność </v>
      </c>
      <c r="B55" s="54" t="str">
        <f>'ARKUSZ OCENY'!B92</f>
        <v xml:space="preserve">Słucha aktywnie swojego rozmówcy. </v>
      </c>
      <c r="C55" s="2">
        <f>IF('ARKUSZ OCENY'!D92="A",1,IF('ARKUSZ OCENY'!D92="B",2,IF('ARKUSZ OCENY'!D92="C",3,IF('ARKUSZ OCENY'!D92="WYBÓR",0))))</f>
        <v>0</v>
      </c>
      <c r="D55" s="2">
        <f t="shared" si="6"/>
        <v>0</v>
      </c>
    </row>
    <row r="56" spans="1:4" ht="22.5">
      <c r="A56" s="54" t="str">
        <f>'ARKUSZ OCENY'!A93</f>
        <v xml:space="preserve">Komunikatywność </v>
      </c>
      <c r="B56" s="54" t="str">
        <f>'ARKUSZ OCENY'!B93</f>
        <v>Rozumie sens wypowiedzi rozmówcy.</v>
      </c>
      <c r="C56" s="2">
        <f>IF('ARKUSZ OCENY'!D93="A",1,IF('ARKUSZ OCENY'!D93="B",2,IF('ARKUSZ OCENY'!D93="C",3,IF('ARKUSZ OCENY'!D93="WYBÓR",0))))</f>
        <v>0</v>
      </c>
      <c r="D56" s="2">
        <f t="shared" si="6"/>
        <v>0</v>
      </c>
    </row>
    <row r="57" spans="1:4" ht="22.5">
      <c r="A57" s="54" t="str">
        <f>'ARKUSZ OCENY'!A94</f>
        <v xml:space="preserve">Komunikatywność </v>
      </c>
      <c r="B57" s="54" t="str">
        <f>'ARKUSZ OCENY'!B94</f>
        <v xml:space="preserve">Upewnia się jak został zrozumiany przez odbiorcę . </v>
      </c>
      <c r="C57" s="2">
        <f>IF('ARKUSZ OCENY'!D94="A",1,IF('ARKUSZ OCENY'!D94="B",2,IF('ARKUSZ OCENY'!D94="C",3,IF('ARKUSZ OCENY'!D94="WYBÓR",0))))</f>
        <v>0</v>
      </c>
      <c r="D57" s="2">
        <f t="shared" si="6"/>
        <v>0</v>
      </c>
    </row>
    <row r="58" spans="1:4" ht="22.5">
      <c r="A58" s="54" t="str">
        <f>'ARKUSZ OCENY'!A95</f>
        <v xml:space="preserve">Samodzielność </v>
      </c>
      <c r="B58" s="54" t="str">
        <f>'ARKUSZ OCENY'!B95</f>
        <v>Kontroluje wykonywane przez siebie zadania.</v>
      </c>
      <c r="C58" s="2">
        <f>IF('ARKUSZ OCENY'!D95="A",1,IF('ARKUSZ OCENY'!D95="B",2,IF('ARKUSZ OCENY'!D95="C",3,IF('ARKUSZ OCENY'!D95="WYBÓR",0))))</f>
        <v>0</v>
      </c>
      <c r="D58" s="2">
        <f t="shared" si="6"/>
        <v>0</v>
      </c>
    </row>
    <row r="59" spans="1:4" ht="22.5">
      <c r="A59" s="54" t="str">
        <f>'ARKUSZ OCENY'!A96</f>
        <v xml:space="preserve">Samodzielność </v>
      </c>
      <c r="B59" s="54" t="str">
        <f>'ARKUSZ OCENY'!B96</f>
        <v xml:space="preserve">Nie potrzebuje zewnętrznego nadzoru. </v>
      </c>
      <c r="C59" s="2">
        <f>IF('ARKUSZ OCENY'!D96="A",1,IF('ARKUSZ OCENY'!D96="B",2,IF('ARKUSZ OCENY'!D96="C",3,IF('ARKUSZ OCENY'!D96="WYBÓR",0))))</f>
        <v>0</v>
      </c>
      <c r="D59" s="2">
        <f t="shared" si="6"/>
        <v>0</v>
      </c>
    </row>
    <row r="60" spans="1:4" ht="22.5">
      <c r="A60" s="54" t="str">
        <f>'ARKUSZ OCENY'!A97</f>
        <v xml:space="preserve">Samodzielność </v>
      </c>
      <c r="B60" s="54" t="str">
        <f>'ARKUSZ OCENY'!B97</f>
        <v>Planuje swoją pracę w sposób niezależny.</v>
      </c>
      <c r="C60" s="2">
        <f>IF('ARKUSZ OCENY'!D97="A",1,IF('ARKUSZ OCENY'!D97="B",2,IF('ARKUSZ OCENY'!D97="C",3,IF('ARKUSZ OCENY'!D97="WYBÓR",0))))</f>
        <v>0</v>
      </c>
      <c r="D60" s="2">
        <f t="shared" si="6"/>
        <v>0</v>
      </c>
    </row>
    <row r="61" spans="1:4">
      <c r="A61" s="54" t="str">
        <f>'ARKUSZ OCENY'!A98</f>
        <v xml:space="preserve">Samodzielność </v>
      </c>
      <c r="B61" s="54" t="str">
        <f>'ARKUSZ OCENY'!B98</f>
        <v>Posiada wewnętrzną dyscyplinę.</v>
      </c>
      <c r="C61" s="2">
        <f>IF('ARKUSZ OCENY'!D98="A",1,IF('ARKUSZ OCENY'!D98="B",2,IF('ARKUSZ OCENY'!D98="C",3,IF('ARKUSZ OCENY'!D98="WYBÓR",0))))</f>
        <v>0</v>
      </c>
      <c r="D61" s="2">
        <f t="shared" si="6"/>
        <v>0</v>
      </c>
    </row>
    <row r="62" spans="1:4" ht="22.5">
      <c r="A62" s="54" t="str">
        <f>'ARKUSZ OCENY'!A99</f>
        <v xml:space="preserve">Samodzielność </v>
      </c>
      <c r="B62" s="54" t="str">
        <f>'ARKUSZ OCENY'!B99</f>
        <v xml:space="preserve">Realizuje zadania bez zewnętrznego i bezpośredniego nadzoru. </v>
      </c>
      <c r="C62" s="2">
        <f>IF('ARKUSZ OCENY'!D99="A",1,IF('ARKUSZ OCENY'!D99="B",2,IF('ARKUSZ OCENY'!D99="C",3,IF('ARKUSZ OCENY'!D99="WYBÓR",0))))</f>
        <v>0</v>
      </c>
      <c r="D62" s="2">
        <f t="shared" si="6"/>
        <v>0</v>
      </c>
    </row>
    <row r="63" spans="1:4">
      <c r="A63" s="2" t="str">
        <f>'ARKUSZ OCENY'!A101</f>
        <v>Kompetencja stanowiskowa 1</v>
      </c>
      <c r="B63" s="2">
        <f>'ARKUSZ OCENY'!B101</f>
        <v>0</v>
      </c>
      <c r="C63" s="2">
        <f>IF('ARKUSZ OCENY'!D101="A",1,IF('ARKUSZ OCENY'!D101="B",2,IF('ARKUSZ OCENY'!D101="C",3,IF('ARKUSZ OCENY'!D101="WYBÓR",0))))</f>
        <v>0</v>
      </c>
      <c r="D63" s="2">
        <f t="shared" si="6"/>
        <v>0</v>
      </c>
    </row>
    <row r="64" spans="1:4">
      <c r="A64" s="2" t="str">
        <f>'ARKUSZ OCENY'!A102</f>
        <v>Kompetencja stanowiskowa 1</v>
      </c>
      <c r="B64" s="2">
        <f>'ARKUSZ OCENY'!B102</f>
        <v>0</v>
      </c>
      <c r="C64" s="2">
        <f>IF('ARKUSZ OCENY'!D102="A",1,IF('ARKUSZ OCENY'!D102="B",2,IF('ARKUSZ OCENY'!D102="C",3,IF('ARKUSZ OCENY'!D102="WYBÓR",0))))</f>
        <v>0</v>
      </c>
      <c r="D64" s="2">
        <f t="shared" si="6"/>
        <v>0</v>
      </c>
    </row>
    <row r="65" spans="1:4">
      <c r="A65" s="2" t="str">
        <f>'ARKUSZ OCENY'!A103</f>
        <v>Kompetencja stanowiskowa 1</v>
      </c>
      <c r="B65" s="2">
        <f>'ARKUSZ OCENY'!B103</f>
        <v>0</v>
      </c>
      <c r="C65" s="2">
        <f>IF('ARKUSZ OCENY'!D103="A",1,IF('ARKUSZ OCENY'!D103="B",2,IF('ARKUSZ OCENY'!D103="C",3,IF('ARKUSZ OCENY'!D103="WYBÓR",0))))</f>
        <v>0</v>
      </c>
      <c r="D65" s="2">
        <f t="shared" si="6"/>
        <v>0</v>
      </c>
    </row>
    <row r="66" spans="1:4">
      <c r="A66" s="2" t="str">
        <f>'ARKUSZ OCENY'!A104</f>
        <v>Kompetencja stanowiskowa 1</v>
      </c>
      <c r="B66" s="2">
        <f>'ARKUSZ OCENY'!B104</f>
        <v>0</v>
      </c>
      <c r="C66" s="2">
        <f>IF('ARKUSZ OCENY'!D104="A",1,IF('ARKUSZ OCENY'!D104="B",2,IF('ARKUSZ OCENY'!D104="C",3,IF('ARKUSZ OCENY'!D104="WYBÓR",0))))</f>
        <v>0</v>
      </c>
      <c r="D66" s="2">
        <f t="shared" si="6"/>
        <v>0</v>
      </c>
    </row>
    <row r="67" spans="1:4">
      <c r="A67" s="2" t="str">
        <f>'ARKUSZ OCENY'!A105</f>
        <v>Kompetencja stanowiskowa 1</v>
      </c>
      <c r="B67" s="2">
        <f>'ARKUSZ OCENY'!B105</f>
        <v>0</v>
      </c>
      <c r="C67" s="2">
        <f>IF('ARKUSZ OCENY'!D105="A",1,IF('ARKUSZ OCENY'!D105="B",2,IF('ARKUSZ OCENY'!D105="C",3,IF('ARKUSZ OCENY'!D105="WYBÓR",0))))</f>
        <v>0</v>
      </c>
      <c r="D67" s="2">
        <f t="shared" si="6"/>
        <v>0</v>
      </c>
    </row>
    <row r="68" spans="1:4">
      <c r="A68" s="2" t="str">
        <f>'ARKUSZ OCENY'!A106</f>
        <v>Kompetencja stanowiskowa 1</v>
      </c>
      <c r="B68" s="2">
        <f>'ARKUSZ OCENY'!B106</f>
        <v>0</v>
      </c>
      <c r="C68" s="2">
        <f>IF('ARKUSZ OCENY'!D106="A",1,IF('ARKUSZ OCENY'!D106="B",2,IF('ARKUSZ OCENY'!D106="C",3,IF('ARKUSZ OCENY'!D106="WYBÓR",0))))</f>
        <v>0</v>
      </c>
      <c r="D68" s="2">
        <f t="shared" si="6"/>
        <v>0</v>
      </c>
    </row>
    <row r="69" spans="1:4">
      <c r="A69" s="2" t="str">
        <f>'ARKUSZ OCENY'!A107</f>
        <v>Kompetencja stanowiskowa 1</v>
      </c>
      <c r="B69" s="2">
        <f>'ARKUSZ OCENY'!B107</f>
        <v>0</v>
      </c>
      <c r="C69" s="2">
        <f>IF('ARKUSZ OCENY'!D107="A",1,IF('ARKUSZ OCENY'!D107="B",2,IF('ARKUSZ OCENY'!D107="C",3,IF('ARKUSZ OCENY'!D107="WYBÓR",0))))</f>
        <v>0</v>
      </c>
      <c r="D69" s="2">
        <f t="shared" si="6"/>
        <v>0</v>
      </c>
    </row>
    <row r="70" spans="1:4">
      <c r="A70" s="2" t="str">
        <f>'ARKUSZ OCENY'!A108</f>
        <v>Kompetencja stanowiskowa 1</v>
      </c>
      <c r="B70" s="2">
        <f>'ARKUSZ OCENY'!B108</f>
        <v>0</v>
      </c>
      <c r="C70" s="2">
        <f>IF('ARKUSZ OCENY'!D108="A",1,IF('ARKUSZ OCENY'!D108="B",2,IF('ARKUSZ OCENY'!D108="C",3,IF('ARKUSZ OCENY'!D108="WYBÓR",0))))</f>
        <v>0</v>
      </c>
      <c r="D70" s="2">
        <f t="shared" si="6"/>
        <v>0</v>
      </c>
    </row>
    <row r="71" spans="1:4">
      <c r="A71" s="2" t="str">
        <f>'ARKUSZ OCENY'!A109</f>
        <v>Kompetencja stanowiskowa 1</v>
      </c>
      <c r="B71" s="2">
        <f>'ARKUSZ OCENY'!B109</f>
        <v>0</v>
      </c>
      <c r="C71" s="2">
        <f>IF('ARKUSZ OCENY'!D109="A",1,IF('ARKUSZ OCENY'!D109="B",2,IF('ARKUSZ OCENY'!D109="C",3,IF('ARKUSZ OCENY'!D109="WYBÓR",0))))</f>
        <v>0</v>
      </c>
      <c r="D71" s="2">
        <f t="shared" si="6"/>
        <v>0</v>
      </c>
    </row>
    <row r="72" spans="1:4">
      <c r="A72" s="2" t="str">
        <f>'ARKUSZ OCENY'!A110</f>
        <v>Kompetencja stanowiskowa 2</v>
      </c>
      <c r="B72" s="2">
        <f>'ARKUSZ OCENY'!B110</f>
        <v>0</v>
      </c>
      <c r="C72" s="2">
        <f>IF('ARKUSZ OCENY'!D110="A",1,IF('ARKUSZ OCENY'!D110="B",2,IF('ARKUSZ OCENY'!D110="C",3,IF('ARKUSZ OCENY'!D110="WYBÓR",0))))</f>
        <v>0</v>
      </c>
      <c r="D72" s="2">
        <f t="shared" si="6"/>
        <v>0</v>
      </c>
    </row>
    <row r="73" spans="1:4">
      <c r="A73" s="2" t="str">
        <f>'ARKUSZ OCENY'!A111</f>
        <v>Kompetencja stanowiskowa 2</v>
      </c>
      <c r="B73" s="2">
        <f>'ARKUSZ OCENY'!B111</f>
        <v>0</v>
      </c>
      <c r="C73" s="2">
        <f>IF('ARKUSZ OCENY'!D111="A",1,IF('ARKUSZ OCENY'!D111="B",2,IF('ARKUSZ OCENY'!D111="C",3,IF('ARKUSZ OCENY'!D111="WYBÓR",0))))</f>
        <v>0</v>
      </c>
      <c r="D73" s="2">
        <f t="shared" si="6"/>
        <v>0</v>
      </c>
    </row>
    <row r="74" spans="1:4">
      <c r="A74" s="2" t="str">
        <f>'ARKUSZ OCENY'!A112</f>
        <v>Kompetencja stanowiskowa 2</v>
      </c>
      <c r="B74" s="2">
        <f>'ARKUSZ OCENY'!B112</f>
        <v>0</v>
      </c>
      <c r="C74" s="2">
        <f>IF('ARKUSZ OCENY'!D112="A",1,IF('ARKUSZ OCENY'!D112="B",2,IF('ARKUSZ OCENY'!D112="C",3,IF('ARKUSZ OCENY'!D112="WYBÓR",0))))</f>
        <v>0</v>
      </c>
      <c r="D74" s="2">
        <f t="shared" si="6"/>
        <v>0</v>
      </c>
    </row>
    <row r="75" spans="1:4">
      <c r="A75" s="2" t="str">
        <f>'ARKUSZ OCENY'!A113</f>
        <v>Kompetencja stanowiskowa 2</v>
      </c>
      <c r="B75" s="2">
        <f>'ARKUSZ OCENY'!B113</f>
        <v>0</v>
      </c>
      <c r="C75" s="2">
        <f>IF('ARKUSZ OCENY'!D113="A",1,IF('ARKUSZ OCENY'!D113="B",2,IF('ARKUSZ OCENY'!D113="C",3,IF('ARKUSZ OCENY'!D113="WYBÓR",0))))</f>
        <v>0</v>
      </c>
      <c r="D75" s="2">
        <f t="shared" si="6"/>
        <v>0</v>
      </c>
    </row>
    <row r="76" spans="1:4">
      <c r="A76" s="2" t="str">
        <f>'ARKUSZ OCENY'!A114</f>
        <v>Kompetencja stanowiskowa 2</v>
      </c>
      <c r="B76" s="2">
        <f>'ARKUSZ OCENY'!B114</f>
        <v>0</v>
      </c>
      <c r="C76" s="2">
        <f>IF('ARKUSZ OCENY'!D114="A",1,IF('ARKUSZ OCENY'!D114="B",2,IF('ARKUSZ OCENY'!D114="C",3,IF('ARKUSZ OCENY'!D114="WYBÓR",0))))</f>
        <v>0</v>
      </c>
      <c r="D76" s="2">
        <f t="shared" si="6"/>
        <v>0</v>
      </c>
    </row>
    <row r="77" spans="1:4">
      <c r="A77" s="2" t="str">
        <f>'ARKUSZ OCENY'!A115</f>
        <v>Kompetencja stanowiskowa 2</v>
      </c>
      <c r="B77" s="2">
        <f>'ARKUSZ OCENY'!B115</f>
        <v>0</v>
      </c>
      <c r="C77" s="2">
        <f>IF('ARKUSZ OCENY'!D115="A",1,IF('ARKUSZ OCENY'!D115="B",2,IF('ARKUSZ OCENY'!D115="C",3,IF('ARKUSZ OCENY'!D115="WYBÓR",0))))</f>
        <v>0</v>
      </c>
      <c r="D77" s="2">
        <f t="shared" si="6"/>
        <v>0</v>
      </c>
    </row>
    <row r="78" spans="1:4">
      <c r="A78" s="2" t="str">
        <f>'ARKUSZ OCENY'!A116</f>
        <v>Kompetencja stanowiskowa 2</v>
      </c>
      <c r="B78" s="2">
        <f>'ARKUSZ OCENY'!B116</f>
        <v>0</v>
      </c>
      <c r="C78" s="2">
        <f>IF('ARKUSZ OCENY'!D116="A",1,IF('ARKUSZ OCENY'!D116="B",2,IF('ARKUSZ OCENY'!D116="C",3,IF('ARKUSZ OCENY'!D116="WYBÓR",0))))</f>
        <v>0</v>
      </c>
      <c r="D78" s="2">
        <f t="shared" si="6"/>
        <v>0</v>
      </c>
    </row>
    <row r="79" spans="1:4">
      <c r="A79" s="2" t="str">
        <f>'ARKUSZ OCENY'!A117</f>
        <v>Kompetencja stanowiskowa 2</v>
      </c>
      <c r="B79" s="2">
        <f>'ARKUSZ OCENY'!B117</f>
        <v>0</v>
      </c>
      <c r="C79" s="2">
        <f>IF('ARKUSZ OCENY'!D117="A",1,IF('ARKUSZ OCENY'!D117="B",2,IF('ARKUSZ OCENY'!D117="C",3,IF('ARKUSZ OCENY'!D117="WYBÓR",0))))</f>
        <v>0</v>
      </c>
      <c r="D79" s="2">
        <f t="shared" si="6"/>
        <v>0</v>
      </c>
    </row>
    <row r="80" spans="1:4">
      <c r="A80" s="2" t="str">
        <f>'ARKUSZ OCENY'!A118</f>
        <v>Kompetencja stanowiskowa 2</v>
      </c>
      <c r="B80" s="2">
        <f>'ARKUSZ OCENY'!B118</f>
        <v>0</v>
      </c>
      <c r="C80" s="2">
        <f>IF('ARKUSZ OCENY'!D118="A",1,IF('ARKUSZ OCENY'!D118="B",2,IF('ARKUSZ OCENY'!D118="C",3,IF('ARKUSZ OCENY'!D118="WYBÓR",0))))</f>
        <v>0</v>
      </c>
      <c r="D80" s="2">
        <f t="shared" si="6"/>
        <v>0</v>
      </c>
    </row>
    <row r="81" spans="1:6">
      <c r="A81" s="2" t="str">
        <f>'ARKUSZ OCENY'!A119</f>
        <v>Kompetencja stanowiskowa 3</v>
      </c>
      <c r="B81" s="2">
        <f>'ARKUSZ OCENY'!B119</f>
        <v>0</v>
      </c>
      <c r="C81" s="2">
        <f>IF('ARKUSZ OCENY'!D119="A",1,IF('ARKUSZ OCENY'!D119="B",2,IF('ARKUSZ OCENY'!D119="C",3,IF('ARKUSZ OCENY'!D119="WYBÓR",0))))</f>
        <v>0</v>
      </c>
      <c r="D81" s="2">
        <f t="shared" si="6"/>
        <v>0</v>
      </c>
    </row>
    <row r="82" spans="1:6">
      <c r="A82" s="2" t="str">
        <f>'ARKUSZ OCENY'!A120</f>
        <v>Kompetencja stanowiskowa 3</v>
      </c>
      <c r="B82" s="2">
        <f>'ARKUSZ OCENY'!B120</f>
        <v>0</v>
      </c>
      <c r="C82" s="2">
        <f>IF('ARKUSZ OCENY'!D120="A",1,IF('ARKUSZ OCENY'!D120="B",2,IF('ARKUSZ OCENY'!D120="C",3,IF('ARKUSZ OCENY'!D120="WYBÓR",0))))</f>
        <v>0</v>
      </c>
      <c r="D82" s="2">
        <f t="shared" si="6"/>
        <v>0</v>
      </c>
    </row>
    <row r="83" spans="1:6">
      <c r="A83" s="2" t="str">
        <f>'ARKUSZ OCENY'!A121</f>
        <v>Kompetencja stanowiskowa 3</v>
      </c>
      <c r="B83" s="2">
        <f>'ARKUSZ OCENY'!B121</f>
        <v>0</v>
      </c>
      <c r="C83" s="2">
        <f>IF('ARKUSZ OCENY'!D121="A",1,IF('ARKUSZ OCENY'!D121="B",2,IF('ARKUSZ OCENY'!D121="C",3,IF('ARKUSZ OCENY'!D121="WYBÓR",0))))</f>
        <v>0</v>
      </c>
      <c r="D83" s="2">
        <f t="shared" si="6"/>
        <v>0</v>
      </c>
    </row>
    <row r="84" spans="1:6">
      <c r="A84" s="2" t="str">
        <f>'ARKUSZ OCENY'!A122</f>
        <v>Kompetencja stanowiskowa 3</v>
      </c>
      <c r="B84" s="2">
        <f>'ARKUSZ OCENY'!B122</f>
        <v>0</v>
      </c>
      <c r="C84" s="2">
        <f>IF('ARKUSZ OCENY'!D122="A",1,IF('ARKUSZ OCENY'!D122="B",2,IF('ARKUSZ OCENY'!D122="C",3,IF('ARKUSZ OCENY'!D122="WYBÓR",0))))</f>
        <v>0</v>
      </c>
      <c r="D84" s="2">
        <f t="shared" si="6"/>
        <v>0</v>
      </c>
    </row>
    <row r="85" spans="1:6">
      <c r="A85" s="2" t="str">
        <f>'ARKUSZ OCENY'!A123</f>
        <v>Kompetencja stanowiskowa 3</v>
      </c>
      <c r="B85" s="2">
        <f>'ARKUSZ OCENY'!B123</f>
        <v>0</v>
      </c>
      <c r="C85" s="2">
        <f>IF('ARKUSZ OCENY'!D123="A",1,IF('ARKUSZ OCENY'!D123="B",2,IF('ARKUSZ OCENY'!D123="C",3,IF('ARKUSZ OCENY'!D123="WYBÓR",0))))</f>
        <v>0</v>
      </c>
      <c r="D85" s="2">
        <f t="shared" si="6"/>
        <v>0</v>
      </c>
    </row>
    <row r="86" spans="1:6">
      <c r="A86" s="2" t="str">
        <f>'ARKUSZ OCENY'!A124</f>
        <v>Kompetencja stanowiskowa 3</v>
      </c>
      <c r="B86" s="2">
        <f>'ARKUSZ OCENY'!B124</f>
        <v>0</v>
      </c>
      <c r="C86" s="2">
        <f>IF('ARKUSZ OCENY'!D124="A",1,IF('ARKUSZ OCENY'!D124="B",2,IF('ARKUSZ OCENY'!D124="C",3,IF('ARKUSZ OCENY'!D124="WYBÓR",0))))</f>
        <v>0</v>
      </c>
      <c r="D86" s="2">
        <f t="shared" si="6"/>
        <v>0</v>
      </c>
    </row>
    <row r="87" spans="1:6">
      <c r="A87" s="2" t="str">
        <f>'ARKUSZ OCENY'!A125</f>
        <v>Kompetencja stanowiskowa 3</v>
      </c>
      <c r="B87" s="2">
        <f>'ARKUSZ OCENY'!B125</f>
        <v>0</v>
      </c>
      <c r="C87" s="2">
        <f>IF('ARKUSZ OCENY'!D125="A",1,IF('ARKUSZ OCENY'!D125="B",2,IF('ARKUSZ OCENY'!D125="C",3,IF('ARKUSZ OCENY'!D125="WYBÓR",0))))</f>
        <v>0</v>
      </c>
      <c r="D87" s="2">
        <f t="shared" ref="D87:D89" si="7">IF(C87=1,1,IF(C87=2,1,IF(C87=3,1,IF(C87=0,0))))</f>
        <v>0</v>
      </c>
    </row>
    <row r="88" spans="1:6">
      <c r="A88" s="2" t="str">
        <f>'ARKUSZ OCENY'!A126</f>
        <v>Kompetencja stanowiskowa 3</v>
      </c>
      <c r="B88" s="2">
        <f>'ARKUSZ OCENY'!B126</f>
        <v>0</v>
      </c>
      <c r="C88" s="2">
        <f>IF('ARKUSZ OCENY'!D126="A",1,IF('ARKUSZ OCENY'!D126="B",2,IF('ARKUSZ OCENY'!D126="C",3,IF('ARKUSZ OCENY'!D126="WYBÓR",0))))</f>
        <v>0</v>
      </c>
      <c r="D88" s="2">
        <f t="shared" si="7"/>
        <v>0</v>
      </c>
    </row>
    <row r="89" spans="1:6">
      <c r="A89" s="2" t="str">
        <f>'ARKUSZ OCENY'!A127</f>
        <v>Kompetencja stanowiskowa 3</v>
      </c>
      <c r="B89" s="2">
        <f>'ARKUSZ OCENY'!B127</f>
        <v>0</v>
      </c>
      <c r="C89" s="2">
        <f>IF('ARKUSZ OCENY'!D127="A",1,IF('ARKUSZ OCENY'!D127="B",2,IF('ARKUSZ OCENY'!D127="C",3,IF('ARKUSZ OCENY'!D127="WYBÓR",0))))</f>
        <v>0</v>
      </c>
      <c r="D89" s="2">
        <f t="shared" si="7"/>
        <v>0</v>
      </c>
    </row>
    <row r="90" spans="1:6" ht="15.75">
      <c r="C90" s="77">
        <f>SUM(C37:C89)</f>
        <v>0</v>
      </c>
      <c r="D90" s="77">
        <f>SUM(D37:D89)</f>
        <v>0</v>
      </c>
      <c r="E90" t="e">
        <f>C90/D90</f>
        <v>#DIV/0!</v>
      </c>
      <c r="F90" s="75">
        <f>IFERROR(E90,0)</f>
        <v>0</v>
      </c>
    </row>
    <row r="91" spans="1:6">
      <c r="C91" s="2"/>
      <c r="D91" s="2"/>
    </row>
    <row r="92" spans="1:6">
      <c r="C92" s="2"/>
      <c r="D92" s="2"/>
    </row>
    <row r="94" spans="1:6" ht="20.25">
      <c r="B94" t="s">
        <v>134</v>
      </c>
      <c r="F94" s="78">
        <f>K8</f>
        <v>0</v>
      </c>
    </row>
    <row r="96" spans="1:6" ht="20.25">
      <c r="B96" t="s">
        <v>132</v>
      </c>
      <c r="F96" s="78">
        <f>F90</f>
        <v>0</v>
      </c>
    </row>
    <row r="97" spans="1:11" ht="13.5" thickBot="1"/>
    <row r="98" spans="1:11" ht="21" thickBot="1">
      <c r="B98" t="s">
        <v>133</v>
      </c>
      <c r="F98" s="79">
        <f>(F94*0.6)+(F96*0.4)</f>
        <v>0</v>
      </c>
    </row>
    <row r="102" spans="1:11">
      <c r="A102" t="s">
        <v>140</v>
      </c>
    </row>
    <row r="103" spans="1:11" ht="14.25">
      <c r="A103" s="62">
        <f>IF(F98&gt;0,F98&lt;=1.9)*1+IF(F98&gt;1.9,F98&lt;=2.1)*2+IF(F98&gt;2.1,F98&lt;=2.5)*3+IF(F98&gt;2.5,F98&lt;=3)*4+IF(F98=0,5)</f>
        <v>5</v>
      </c>
      <c r="I103">
        <v>1</v>
      </c>
      <c r="J103" s="17" t="s">
        <v>136</v>
      </c>
      <c r="K103" s="2" t="s">
        <v>64</v>
      </c>
    </row>
    <row r="104" spans="1:11" ht="14.25">
      <c r="I104">
        <v>2</v>
      </c>
      <c r="J104" s="17" t="s">
        <v>137</v>
      </c>
      <c r="K104" s="2" t="s">
        <v>66</v>
      </c>
    </row>
    <row r="105" spans="1:11" ht="14.25">
      <c r="A105" t="str">
        <f>IF(A103=1,"Poniżej oczekiwań",IF(A103=2,"Spełniający częściowo oczekiwania",IF(A103=3,"Zgodnie z oczekiwaniami",IF(A103=4,"Powyżej oczekiwań",IF(A103=5,"Brak oceny")))))</f>
        <v>Brak oceny</v>
      </c>
      <c r="I105">
        <v>3</v>
      </c>
      <c r="J105" s="17" t="s">
        <v>138</v>
      </c>
      <c r="K105" s="2" t="s">
        <v>68</v>
      </c>
    </row>
    <row r="106" spans="1:11" ht="28.5">
      <c r="I106">
        <v>4</v>
      </c>
      <c r="J106" s="17" t="s">
        <v>139</v>
      </c>
      <c r="K106" s="2" t="s">
        <v>70</v>
      </c>
    </row>
  </sheetData>
  <sheetProtection password="C80E" sheet="1" objects="1" scenarios="1" selectLockedCells="1" selectUnlockedCells="1"/>
  <autoFilter ref="B23:B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 OCENY</vt:lpstr>
      <vt:lpstr>Skale oceny</vt:lpstr>
      <vt:lpstr>a techn 1</vt:lpstr>
      <vt:lpstr>'Skale oceny'!_Hlk116838613</vt:lpstr>
    </vt:vector>
  </TitlesOfParts>
  <Company>JKM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Pawłowski</dc:creator>
  <cp:lastModifiedBy>PiotrK</cp:lastModifiedBy>
  <cp:lastPrinted>2023-12-15T11:16:00Z</cp:lastPrinted>
  <dcterms:created xsi:type="dcterms:W3CDTF">2009-09-24T09:16:09Z</dcterms:created>
  <dcterms:modified xsi:type="dcterms:W3CDTF">2023-12-15T11:17:18Z</dcterms:modified>
</cp:coreProperties>
</file>